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tabRatio="701" activeTab="0"/>
  </bookViews>
  <sheets>
    <sheet name="Foglio1" sheetId="1" r:id="rId1"/>
    <sheet name="Premessa" sheetId="2" r:id="rId2"/>
    <sheet name="Parte1" sheetId="3" r:id="rId3"/>
    <sheet name="Parte2-1" sheetId="4" r:id="rId4"/>
    <sheet name="Parte2-2" sheetId="5" r:id="rId5"/>
    <sheet name="Parte2-3" sheetId="6" r:id="rId6"/>
    <sheet name="Parte3-3" sheetId="7" r:id="rId7"/>
    <sheet name="Parte3-4.1" sheetId="8" r:id="rId8"/>
    <sheet name="Parte3-5" sheetId="9" r:id="rId9"/>
    <sheet name="Parte3-6" sheetId="10" r:id="rId10"/>
    <sheet name="Parte3-7" sheetId="11" r:id="rId11"/>
    <sheet name="Parte3-8" sheetId="12" r:id="rId12"/>
    <sheet name="Parte4" sheetId="13" r:id="rId13"/>
    <sheet name="Parte5" sheetId="14" r:id="rId14"/>
    <sheet name="Conclusione" sheetId="15" r:id="rId15"/>
  </sheets>
  <definedNames>
    <definedName name="OLE_LINK3" localSheetId="5">'Parte2-3'!$B$12</definedName>
  </definedNames>
  <calcPr fullCalcOnLoad="1"/>
</workbook>
</file>

<file path=xl/sharedStrings.xml><?xml version="1.0" encoding="utf-8"?>
<sst xmlns="http://schemas.openxmlformats.org/spreadsheetml/2006/main" count="656" uniqueCount="405">
  <si>
    <t>Premessa</t>
  </si>
  <si>
    <t>La presente relazione viene redatta da province e comuni ai sensi dell'articolo 4 del decreto</t>
  </si>
  <si>
    <t>legislativo 6 settembre 2011, n. 149, recante:"Meccanismi sanzionatori e premiali relativi a</t>
  </si>
  <si>
    <t>regioni, province e comuni, a norma degli articoli 2, 17, e 26 della legge 5 maggio 2009, n. 42" per</t>
  </si>
  <si>
    <t>descrivere le principali attività normative e amminstrative svolte durante il mandato, con specifico</t>
  </si>
  <si>
    <t>riferimento a:</t>
  </si>
  <si>
    <t>a) sistema e esiti dei controlli interni;</t>
  </si>
  <si>
    <t>b) eventuali rilievi della Corte dei conti;</t>
  </si>
  <si>
    <t xml:space="preserve">c) azioni intraprese per il rispetto dei saldi di finanza pubblica programmati e stato del percorso di </t>
  </si>
  <si>
    <t>convergenza verso i fabbisogni standard;</t>
  </si>
  <si>
    <t>d) situazione finanziaria e patrimoniale, anche evidenziando le carenze riscontrate nella gestione</t>
  </si>
  <si>
    <t>degli enti controllati dal comune o dalla provincia ai sensi dei numeri 1 e 2 del comma primo</t>
  </si>
  <si>
    <t>dell'articolo 2359 del codice civile, ed indicando azioni intraprese per porvi rimedio;</t>
  </si>
  <si>
    <t>e) azioni intraprese per contenere la spesa e stato del percorso di convergenza ai fabbisogni</t>
  </si>
  <si>
    <t>standard, affiancato da indicatori quantitativi e qualitativi relativi agli output dei servizi resi, anche</t>
  </si>
  <si>
    <t>utlizzando come parametro di riferimento realtà rappresentative dell'offerta di prestazioni con il</t>
  </si>
  <si>
    <t>miglior rapporto qualità-costi;</t>
  </si>
  <si>
    <t>f) quantificazione della misura dell'indebitamento provinciale o comunale.</t>
  </si>
  <si>
    <t>Tale relazione è sottoscritta dal Presidente della provincia e dal Sindaco non oltre il novantesimo</t>
  </si>
  <si>
    <t>giorno antecedente la data di scadenza del mandato e, non otlre dieci giorni dopo la sottoscrizione</t>
  </si>
  <si>
    <t>In caso di scioglimento anticipato del Consiglio comunale o provinciale, la sottoscrizione della</t>
  </si>
  <si>
    <t>relazione e la certificazione da parte degli organi di controllo interno avvengono entro quindici</t>
  </si>
  <si>
    <t>giorni dal provvedimento di indisione delle elezioni.</t>
  </si>
  <si>
    <t xml:space="preserve">L'esposizione di molti dei dati viene riportata secondo uno schema già adottato per altri </t>
  </si>
  <si>
    <t>adempimenti di legge in materia per operare un raccordo tecnico e sistematico fra i vari dati ed</t>
  </si>
  <si>
    <t>anche nella finalità di non aggravare il carico di adempimenti degli enti.</t>
  </si>
  <si>
    <t xml:space="preserve">La maggior parte delle tabelle, di seguito riporate, sono desunte dagli schemi dei certificati al </t>
  </si>
  <si>
    <t>bilancio ex art. 161 del tuoel  e dai questionari inviati dall'organo di revisione economico</t>
  </si>
  <si>
    <t>finanziario alle Sezioni regionali di controllo della Corte dei Conti, ai senzi dell'articolo 1, comma</t>
  </si>
  <si>
    <t>citati documenti, otlre che nella contabilità dell'ente.</t>
  </si>
  <si>
    <t>PARTE I - DATI GENERALI</t>
  </si>
  <si>
    <t>1.2 Organi politici</t>
  </si>
  <si>
    <t>1.3 Struttura organizzativa</t>
  </si>
  <si>
    <t xml:space="preserve">PARTE II - DESCRIZIONE ATTIVITA' NORMATIVA E AMMINISTRATIVA SVOLTE DURANTE IL </t>
  </si>
  <si>
    <t>MANDATO</t>
  </si>
  <si>
    <t>2. Attività tributaria.</t>
  </si>
  <si>
    <t>3. Attività amministrativa.</t>
  </si>
  <si>
    <t>Detrazione
abitazione
principale</t>
  </si>
  <si>
    <t>Altri immobili</t>
  </si>
  <si>
    <t>Aliquote
ICI / IMU</t>
  </si>
  <si>
    <t>Aliquota
abitazione
principale</t>
  </si>
  <si>
    <t>Fabbricati
rurali e 
strumentali
(solo IMU)</t>
  </si>
  <si>
    <t>Aliquote
addizionale 
irpef</t>
  </si>
  <si>
    <t>Aliquota
massima</t>
  </si>
  <si>
    <t>Fascia
esenzione</t>
  </si>
  <si>
    <t>Differenziazione
aliquote</t>
  </si>
  <si>
    <t>Prelievi sui rifiuti</t>
  </si>
  <si>
    <t>Tipologia di prelievo</t>
  </si>
  <si>
    <t>Tasso di copertura</t>
  </si>
  <si>
    <t>Costo del 
servizio
procapite</t>
  </si>
  <si>
    <t>descrivendo gli strumenti, le metodologie, gli organi e gli uffici coinvolti nell'attività ai sensi degli</t>
  </si>
  <si>
    <t>articoli 147 e ss. Del TUOEL.</t>
  </si>
  <si>
    <t>livello della loro realizzazione alla fine del periodo amministrativo, con riferimento ai seguenti</t>
  </si>
  <si>
    <t>servizi/settori:</t>
  </si>
  <si>
    <t>-</t>
  </si>
  <si>
    <t>concessioni edilizie all'inizio e alla fine del mandato;</t>
  </si>
  <si>
    <t>aumento ricettività del servizio dall'inizio alla fine del mandato;</t>
  </si>
  <si>
    <t>mandato e alla fine;</t>
  </si>
  <si>
    <t>periodo (elenco delle principali opere);</t>
  </si>
  <si>
    <t>del mandato;</t>
  </si>
  <si>
    <t>stati formalizzati con regolamento dell'ente ai sensi del D.lgs. N. 150/2009:</t>
  </si>
  <si>
    <t>PARTE III - SITUAZIONE ECONOMICO FINANZIARIA DELL'ENTE</t>
  </si>
  <si>
    <t>ENTRATE
(IN EURO)</t>
  </si>
  <si>
    <t>ENTRATE CORRENTI</t>
  </si>
  <si>
    <t>TOTALE</t>
  </si>
  <si>
    <t>SPESE
(IN EURO)</t>
  </si>
  <si>
    <t>TITOLO 1
SPESE CORRENTI</t>
  </si>
  <si>
    <t>TITOLO 2
SPESE IN CONTO CAPITALE</t>
  </si>
  <si>
    <t>TITOLO 3
RIMBORSO DI PRESTITI</t>
  </si>
  <si>
    <t>PARTITE DI GIRO
(IN EURO)</t>
  </si>
  <si>
    <t>TITOLO 6
ENTRATE DA SERVIZI PER CONTO DI TERZI</t>
  </si>
  <si>
    <t>TITOLO 4
SPESE PER SERVIZI PER CONTO DI TERZI</t>
  </si>
  <si>
    <t>3.2 Equilibrio parte corrente del bilancio consuntivo relativo agli anni del mandato</t>
  </si>
  <si>
    <t>EQUILIBRIO DI PARTE CORRENTE</t>
  </si>
  <si>
    <t>Saldo di parte corrente</t>
  </si>
  <si>
    <t>EQUILIBRIO DI PARTE CAPITALE</t>
  </si>
  <si>
    <t>ENTRATE TITOLO IV</t>
  </si>
  <si>
    <t>ENTRATE TITOLO V **</t>
  </si>
  <si>
    <t>TOTALE TITOLI (IV + V)</t>
  </si>
  <si>
    <t>SPESE TITOLO II</t>
  </si>
  <si>
    <t>DIFFERENZA DI PARTE CAPITALE</t>
  </si>
  <si>
    <t>ENTRATE CORRENTI DESTINATE AD 
INVESTIMENTI</t>
  </si>
  <si>
    <t>SALDO DI PARTE CAPITALE</t>
  </si>
  <si>
    <t>** Esclusa categoria l "Anticipazione di cassa"</t>
  </si>
  <si>
    <t>Riscossioni</t>
  </si>
  <si>
    <t>Pagamenti</t>
  </si>
  <si>
    <t>Differenza</t>
  </si>
  <si>
    <t>Residui attivi</t>
  </si>
  <si>
    <t>Residui passivi</t>
  </si>
  <si>
    <t>avanzo (+) o disavanzo (-)</t>
  </si>
  <si>
    <t>Risultato di amministrazione di cui:</t>
  </si>
  <si>
    <t>Vincolato</t>
  </si>
  <si>
    <t>Per spese di conto capitale</t>
  </si>
  <si>
    <t>Totale</t>
  </si>
  <si>
    <t>3.4 Risultati della gestione: fondo di cassa e risultato di amministrazione</t>
  </si>
  <si>
    <t>fondo cassa al 31 dicembre</t>
  </si>
  <si>
    <t>totale residui attivi finali</t>
  </si>
  <si>
    <t>totale residui passivi finali</t>
  </si>
  <si>
    <t>utilizzo anticipazione di cassa</t>
  </si>
  <si>
    <t>Residui attivi al
31.12</t>
  </si>
  <si>
    <t>totale
residui da 
ultimo
rendiconto
approvato</t>
  </si>
  <si>
    <t>TITOLO 1
ENTRATE TRIBUTARIE</t>
  </si>
  <si>
    <t>TITOLO 2
TRASFERIMENTI DA STATO,
REGIONE ED 
ALTRI ENTI PUBBLICI</t>
  </si>
  <si>
    <t>CONTO CAPITALE</t>
  </si>
  <si>
    <t>TITOLO 4
ENTRATE DA 
ALIENAZIONI E
TRASFERIMENTI DI
CAPITALE</t>
  </si>
  <si>
    <t>TOTALE GENERALE</t>
  </si>
  <si>
    <t>TITOLO 2
SPESE IN CONTO 
CAPITALE</t>
  </si>
  <si>
    <t>Indicare la posizione dell'ente l'ente negli anni del periodo del mandato rispetto agli adempimenti</t>
  </si>
  <si>
    <t>del patto di stabilità interno; indicare "S" se è stato soggetto al patto; "NS" se non è stato</t>
  </si>
  <si>
    <t>5.1 Indicare in quali anni l'ente è risultato eventualmente inadempiente al patto di stabiltà</t>
  </si>
  <si>
    <t>interno:</t>
  </si>
  <si>
    <t xml:space="preserve">5.2 Se l'ente non ha rispettato il patto di stabilià interno indicare le sanzioni a cui è stato </t>
  </si>
  <si>
    <t>soggetto:</t>
  </si>
  <si>
    <t>correnti di ciascun anno, ai sensi dell'art. 204 del TUOEL:</t>
  </si>
  <si>
    <t>sensi dell'art. 230 del TUOEL:</t>
  </si>
  <si>
    <t>Attivo</t>
  </si>
  <si>
    <t>Importo</t>
  </si>
  <si>
    <t xml:space="preserve">Passivo </t>
  </si>
  <si>
    <t>Immobilizzazioni
immateriali</t>
  </si>
  <si>
    <t>Patrimonio netto</t>
  </si>
  <si>
    <t>Immobilizzazioni
materiali</t>
  </si>
  <si>
    <t>Immobilizzazioni
finanziarie</t>
  </si>
  <si>
    <t>Attività finanziarie non
immobilizzate</t>
  </si>
  <si>
    <t>Disponibilità liquide</t>
  </si>
  <si>
    <t>Ratei e risconti attivi</t>
  </si>
  <si>
    <t>è riferito all'ultimo rendiconto approvato.</t>
  </si>
  <si>
    <t>indicare il valore.</t>
  </si>
  <si>
    <t>dall'amministrazione sono stati rispettati i limiti di spesa previsti dalla normativa vigente.</t>
  </si>
  <si>
    <t>contrattuali rispetto all'anno di riferimento indicato dalla legge.</t>
  </si>
  <si>
    <t>contrattazione decentrata:</t>
  </si>
  <si>
    <t>dell'art. 3, comma 30 della legge 244/2007 (esternalizzazioni):</t>
  </si>
  <si>
    <t>1. Rilievi della Corte dei conti</t>
  </si>
  <si>
    <t>- Attività di controllo: indicare se l'ente è stato oggetto di deliberazioni, pareri, relazioni, sentenze</t>
  </si>
  <si>
    <t>in relazione a rilievi effettuati per gravi irregolarità contabili in seguito ai controlli di cui ai commi</t>
  </si>
  <si>
    <t>166-168 dell'art. 1 della Legge 266/2005. Se la risposta è affermativa riportarne in sintesi il</t>
  </si>
  <si>
    <t>contenuto;</t>
  </si>
  <si>
    <t>-Attività giurisdizionale: indicare se l'ente è stato oggetto di sentenze. Se la risposta è affermativa,</t>
  </si>
  <si>
    <t>riportare in sintesi il contenuto.</t>
  </si>
  <si>
    <t>contabili. Se la risposta è affermativa riportarne in sintesi il contenuto.</t>
  </si>
  <si>
    <t>PARTE IV - Rilivevi degli organismi esterni di controllo.</t>
  </si>
  <si>
    <r>
      <t xml:space="preserve">PARTE V - 1. Azioni intraprese per contenere la spesa: </t>
    </r>
    <r>
      <rPr>
        <sz val="10"/>
        <rFont val="Arial"/>
        <family val="2"/>
      </rPr>
      <t>descrivere, in sintesi, i tagli effettuati nei</t>
    </r>
  </si>
  <si>
    <t>vari settori/servizi dell'ente, quantificando i risparmi ottenuti dall'inizio alla fine del mandato:</t>
  </si>
  <si>
    <r>
      <t xml:space="preserve">PARTE V - 1. Organismi controllati: </t>
    </r>
    <r>
      <rPr>
        <sz val="10"/>
        <rFont val="Arial"/>
        <family val="2"/>
      </rPr>
      <t>descrivere, in sintesi, le azioni poste in essere ai senzi dell'art. 14,</t>
    </r>
  </si>
  <si>
    <t>1.1. Le socitetà di cui all'articolo 18, comma 2 bis, del D.L. 112 del 2008, controllate dall'Ente</t>
  </si>
  <si>
    <t>locale hanno rispettato i vincoli dei spesa di cui all'articolo 76 comma 7 del dl 112 del 2008?</t>
  </si>
  <si>
    <t>SI   NO</t>
  </si>
  <si>
    <t>1.2. Sono previste, nell'ambito dell'esercizio del controllo analogo, misure di contenimento</t>
  </si>
  <si>
    <t>delle dinamiche retributive per le società di cui al punto precedente.</t>
  </si>
  <si>
    <t>1.3. Organismi controllati ai sensi dell'art. 2359 , comma 1, numeri 1 e 2, del codice civile.</t>
  </si>
  <si>
    <t>Esternalizzazione attraverso società:</t>
  </si>
  <si>
    <t>A</t>
  </si>
  <si>
    <t>B</t>
  </si>
  <si>
    <t>C</t>
  </si>
  <si>
    <t>Fatturato
registrato o valore
produzione</t>
  </si>
  <si>
    <t>,00</t>
  </si>
  <si>
    <t>RISULTATI DI ESERCIZIO DELLE PRINCIPALI SOCIETA' CONTROLLATE PER FATTURATO (1)</t>
  </si>
  <si>
    <t>(2) indicare l'attività esercitata dalle società in base all'elenco riportato a fine certificato.</t>
  </si>
  <si>
    <t>(3) indicare da uno a tre codici corrispondenti alle tre attività che incidono, per prevalenza, sul fatturato complessivo della società.</t>
  </si>
  <si>
    <t>(certificato preventivo-quadro 6 quater)</t>
  </si>
  <si>
    <t>RISULTATI DI ESERCIZIO DELLE PRINCIPALI AZIENDE E SOCIETA' CONTROLLATE PER FATTURATO (1)</t>
  </si>
  <si>
    <t>(3) Indicare l'attività esercitata dalle società in base all'elenco riportato a fine certificato.</t>
  </si>
  <si>
    <t>1.5. Provvedimenti adottati per la cessione a terzi di società o partecipazioni in società aventi</t>
  </si>
  <si>
    <t>per oggetto attività di produzione di beni e servizi non strettamente necessarie per il</t>
  </si>
  <si>
    <t>perseguimento delle proprie finalità istituzionali (art. 3, commi 27,28 e 29, legge 24 dicembre</t>
  </si>
  <si>
    <t>2007, n. 244):</t>
  </si>
  <si>
    <t>Denominazione</t>
  </si>
  <si>
    <t>Oggetto</t>
  </si>
  <si>
    <t>Estremi provvedimento
cessione</t>
  </si>
  <si>
    <t>Stato attuale procedura</t>
  </si>
  <si>
    <t>***********</t>
  </si>
  <si>
    <t>CERTIFICAZIONE DELL'ORGANO DI REVISIONE CONTABILE</t>
  </si>
  <si>
    <t>Ai sensi degli articoli 239 e 240 del TUOEL, si attesta che i dati presenti nella relazione di fine</t>
  </si>
  <si>
    <t>mandato sono veritieri e corrispondono ai dati economico - finanziari presenti nei documenti</t>
  </si>
  <si>
    <t>contabili e di programmazione finanziaria dell'ente. I dati che vengono esposti secondo lo schema</t>
  </si>
  <si>
    <t>già previsto dalle certificazioni al rendiconto di bilancio ex articolo 161 del tuoel o dai questionari</t>
  </si>
  <si>
    <t>compilati ai senzi dell'articolo 1,comma 166 e seguenti della legge n. 266 del 2005 corrispondono</t>
  </si>
  <si>
    <t>ai dati contenuti nei citati documenti.</t>
  </si>
  <si>
    <t xml:space="preserve">                      L'organo di revisione economico finanziario</t>
  </si>
  <si>
    <t>della stessa, deve risultare certificata dall'organo di revisione dell'ente locale e trasmessa al tavolo</t>
  </si>
  <si>
    <t>tecnico interistituzionale istituito presso la Conferenza permanenente per il coordinamento della</t>
  </si>
  <si>
    <t>finanza pubblica.</t>
  </si>
  <si>
    <t>166 e seguenti della legge n. 266 del 2005. Pertanto i dati qui riportati trovano corrispondenza nei</t>
  </si>
  <si>
    <t>Organigramma: indicare le unità organizzative dell'ente (settori, servizi, uffici, ecc.)</t>
  </si>
  <si>
    <r>
      <t xml:space="preserve">1.4 Condizione giuridica dell'Ente: </t>
    </r>
    <r>
      <rPr>
        <sz val="10"/>
        <rFont val="Arial"/>
        <family val="0"/>
      </rPr>
      <t>Indicare se l'ente è commissariato o lo è stato nel periodo del</t>
    </r>
  </si>
  <si>
    <t>mandato e, per quale causa, ai sensi dell'art. 141 e 143 del TUOEL:</t>
  </si>
  <si>
    <r>
      <t xml:space="preserve">3.1 Sistema ed esiti dei controlli interni: </t>
    </r>
    <r>
      <rPr>
        <sz val="10"/>
        <rFont val="Arial"/>
        <family val="0"/>
      </rPr>
      <t>analizzare l'articolazione del sistema dei controlli interni,</t>
    </r>
  </si>
  <si>
    <t xml:space="preserve">effetutata la valutazione permanente dei funzionari/dirigenti e se tali criteri di valutazione sono </t>
  </si>
  <si>
    <t>3.1 Sintesi dei dati finanziari a consuntivo del bilancio dell'ente:</t>
  </si>
  <si>
    <t>(+)</t>
  </si>
  <si>
    <t>(-)</t>
  </si>
  <si>
    <t>Per fondo ammortamento</t>
  </si>
  <si>
    <t>Descrizione</t>
  </si>
  <si>
    <t>Risultato di amministrazione</t>
  </si>
  <si>
    <t>3.5 Utilizzo avanzo di amministrazione:</t>
  </si>
  <si>
    <t>soggetto; indicare "E" se è stato escluso dal patto per disposizioni di legge. (Per i comuni da 1001 a</t>
  </si>
  <si>
    <t>5000 ab., l'art. 31 della legge di stabilità 2012, ha stabilito l'obbligo di concorso dall'anno 2013):</t>
  </si>
  <si>
    <t>Indicare se esistono debiti fuori bilancio ancora da riconoscere. In caso di risposta affermativa</t>
  </si>
  <si>
    <t>Rispetto del limite</t>
  </si>
  <si>
    <r>
      <t xml:space="preserve">Spesa personale*
</t>
    </r>
    <r>
      <rPr>
        <sz val="10"/>
        <rFont val="Arial"/>
        <family val="2"/>
      </rPr>
      <t>A</t>
    </r>
    <r>
      <rPr>
        <sz val="10"/>
        <rFont val="Arial"/>
        <family val="0"/>
      </rPr>
      <t>bitanti</t>
    </r>
  </si>
  <si>
    <r>
      <t xml:space="preserve">Abitanti
</t>
    </r>
    <r>
      <rPr>
        <sz val="10"/>
        <rFont val="Arial"/>
        <family val="2"/>
      </rPr>
      <t>Dipendenti</t>
    </r>
  </si>
  <si>
    <t>Indicare se l'ente ha provveduto a ridurre la consistenza del fondo delle risorse per la</t>
  </si>
  <si>
    <t>Fondo risorse decentrate</t>
  </si>
  <si>
    <t>8.8 Indicare se l'ente ha adottato provvedimenti ai sensi dell'art. 6 bis del D. Lgs. 165/2001 e</t>
  </si>
  <si>
    <r>
      <t>2. Rilievi dell'Organo di revisione:</t>
    </r>
    <r>
      <rPr>
        <sz val="10"/>
        <rFont val="Arial"/>
        <family val="0"/>
      </rPr>
      <t xml:space="preserve"> indicare se l'ente è stato oggetto di rilievi di gravi irregolarità </t>
    </r>
  </si>
  <si>
    <t>settori/servizi dell'ente, quantificando i risparmi ottenuti dall'inizio alla fine del mandato:</t>
  </si>
  <si>
    <r>
      <t xml:space="preserve">1.3. Azioni intraprese per contenere la spesa: </t>
    </r>
    <r>
      <rPr>
        <sz val="10"/>
        <rFont val="Arial"/>
        <family val="0"/>
      </rPr>
      <t xml:space="preserve">descrivere, in sintesi, i tagli effettuati nei vari </t>
    </r>
  </si>
  <si>
    <t xml:space="preserve">comma 32 del D.L. 31 maggio 2010, n. 78, così come modificato dall'art. 16, comma 27 </t>
  </si>
  <si>
    <t>del D.L. 13/08/2011 n. 138 e dell'art. 4 del D.L. n. 95/2012, convertito nella legge n. 135/2012:</t>
  </si>
  <si>
    <t>nella tabella precedente): (ove presenti)</t>
  </si>
  <si>
    <t>Forma giurdica
Tipologia azienda o società (2)</t>
  </si>
  <si>
    <t>(4) Indicare da uno a tre codici corrspondenti alle tre attività che incidono, per prevalenza, sul fatturato complessivo della società.</t>
  </si>
  <si>
    <t xml:space="preserve">Va indicato il nome e cognome del revisore ed in corrispondenza la relativa sottoscrizione. </t>
  </si>
  <si>
    <t>Le informazioni di seguito riportate sono previste per le province e per tutti i comuni.</t>
  </si>
  <si>
    <r>
      <t>deficitario ai sensi dell'art. 242 del TUOEL):</t>
    </r>
    <r>
      <rPr>
        <sz val="10"/>
        <rFont val="Arial"/>
        <family val="0"/>
      </rPr>
      <t xml:space="preserve"> indicare il numero dei paramentri obiettivi di</t>
    </r>
  </si>
  <si>
    <t>deficitarietà risultati positivi all'inizio ed alla fine del mandato:</t>
  </si>
  <si>
    <r>
      <t>2.1 Politica tributaria locale.</t>
    </r>
    <r>
      <rPr>
        <sz val="10"/>
        <rFont val="Arial"/>
        <family val="0"/>
      </rPr>
      <t xml:space="preserve"> Per ogni anno di riferimento.</t>
    </r>
  </si>
  <si>
    <r>
      <t>2.1.2 Addizionale Irpef:</t>
    </r>
    <r>
      <rPr>
        <sz val="10"/>
        <rFont val="Arial"/>
        <family val="0"/>
      </rPr>
      <t xml:space="preserve"> aliquota massima applicata, fascia di esenzione ed eventuale 
differenziazione:</t>
    </r>
  </si>
  <si>
    <r>
      <t>2.1.3 Prelievi sui rifiuti:</t>
    </r>
    <r>
      <rPr>
        <sz val="10"/>
        <rFont val="Arial"/>
        <family val="0"/>
      </rPr>
      <t xml:space="preserve"> indicare il tasso di copertura e il costo pro-capite</t>
    </r>
  </si>
  <si>
    <r>
      <t>2.1.1 ICI/Imu</t>
    </r>
    <r>
      <rPr>
        <sz val="10"/>
        <rFont val="Arial"/>
        <family val="0"/>
      </rPr>
      <t>: indicare le tre principali aliquote applicate (abitazione principale e relativa 
detrazione, altri immobili e fabbricati rurali strumentali, solo per Imu);</t>
    </r>
  </si>
  <si>
    <r>
      <t>3.1.1 Controllo di gestione:</t>
    </r>
    <r>
      <rPr>
        <sz val="10"/>
        <rFont val="Arial"/>
        <family val="0"/>
      </rPr>
      <t xml:space="preserve"> indicare i principali obiettivi inseriti nel programma di mandato e il </t>
    </r>
  </si>
  <si>
    <t>descrivere in sintesi le modalità ed i criteri adottati, alla luce dei dati richiesti infra.</t>
  </si>
  <si>
    <r>
      <t>3.1.2 Valutazione delle performance:</t>
    </r>
    <r>
      <rPr>
        <sz val="10"/>
        <rFont val="Arial"/>
        <family val="0"/>
      </rPr>
      <t xml:space="preserve"> indicare sinteticamente i criteri e le modalità con cui viene </t>
    </r>
  </si>
  <si>
    <r>
      <t>3.1.3 Controllo sulle società partecipate/controllate</t>
    </r>
    <r>
      <rPr>
        <sz val="10"/>
        <rFont val="Arial"/>
        <family val="0"/>
      </rPr>
      <t xml:space="preserve"> ai sensi dell'art. 147 - quarter del TUOEL:</t>
    </r>
  </si>
  <si>
    <r>
      <t>Personale</t>
    </r>
    <r>
      <rPr>
        <sz val="10"/>
        <rFont val="Arial"/>
        <family val="0"/>
      </rPr>
      <t>: a titolo di esempio, razionalizzazione della dotazione organica e degli uffici;</t>
    </r>
  </si>
  <si>
    <r>
      <t>Lavori Pubblici</t>
    </r>
    <r>
      <rPr>
        <sz val="10"/>
        <rFont val="Arial"/>
        <family val="0"/>
      </rPr>
      <t xml:space="preserve">: a titolo di esempio, quantità investimenti programmati e impegnati a fine del </t>
    </r>
  </si>
  <si>
    <r>
      <t>Gestione del territorio</t>
    </r>
    <r>
      <rPr>
        <sz val="10"/>
        <rFont val="Arial"/>
        <family val="0"/>
      </rPr>
      <t>: a titolo di esempio, numero complessivo e tempi di rilascio delle</t>
    </r>
  </si>
  <si>
    <r>
      <t>Istruzione pubblica</t>
    </r>
    <r>
      <rPr>
        <sz val="10"/>
        <rFont val="Arial"/>
        <family val="0"/>
      </rPr>
      <t xml:space="preserve">: a titolo di esempio, sviluppo servizio mensa e trasporto scolastico con </t>
    </r>
  </si>
  <si>
    <r>
      <t>Ciclo dei rifiuti</t>
    </r>
    <r>
      <rPr>
        <sz val="10"/>
        <rFont val="Arial"/>
        <family val="0"/>
      </rPr>
      <t>: a titolo di sempio, percentuale della raccolta differenziata all'inizio del</t>
    </r>
  </si>
  <si>
    <r>
      <t>Turismo</t>
    </r>
    <r>
      <rPr>
        <sz val="10"/>
        <rFont val="Arial"/>
        <family val="0"/>
      </rPr>
      <t>: a titolo di esempio, iniziative programmate e realizzate per lo sviluppo del turismo.</t>
    </r>
  </si>
  <si>
    <t>percentuale di
incremento / decremento
rispetto al primo anno</t>
  </si>
  <si>
    <t>TOTALE TITOLI (I+II+III) delle entrate</t>
  </si>
  <si>
    <t>UTILIZZO AVANZO DI AMMINISTRAZIONE
APPLICATO ALLA SPESA IN CONTO
CAPITALE [EVENTUALE]</t>
  </si>
  <si>
    <t>Non vincolato</t>
  </si>
  <si>
    <t>TITOLO 4
ENTRATE DA ALIENANZIONI E
TRASFERIMENTI DI CAPITALE</t>
  </si>
  <si>
    <t>TITOLO 5
ENTRATE DERIVANTI DA
ACCENSIONI DI PRESTITI</t>
  </si>
  <si>
    <t>Rimborso prestiti parte del titolo III</t>
  </si>
  <si>
    <t>Spese titolo I</t>
  </si>
  <si>
    <t>3.3 Gestione di competenza. Quadro Riassuntivo.</t>
  </si>
  <si>
    <t>TITOLO 3
ENTRATE EXTRATRIBUTARIE</t>
  </si>
  <si>
    <t>TITOLO 5
ENTRATE DERIVANTI DA ACCENSIONI DI PRESTITI</t>
  </si>
  <si>
    <t>TITOLO 4
SPESE PER SERVIZI PER CONTO TERZI</t>
  </si>
  <si>
    <t>4.2 Rapporto tra competenza e residui</t>
  </si>
  <si>
    <t>Percentuale tra residui
attivi titoli I e III e totale
accertamenti entrate
correnti titoli I e III</t>
  </si>
  <si>
    <r>
      <t>6.1 Evoluzione indebitamento dell'ente:</t>
    </r>
    <r>
      <rPr>
        <sz val="10"/>
        <rFont val="Arial"/>
        <family val="0"/>
      </rPr>
      <t xml:space="preserve"> indicare le entrate  derivanti da accensioni di prestiti (Tit.</t>
    </r>
  </si>
  <si>
    <t>5. Patto di Stabilità Interno</t>
  </si>
  <si>
    <t>Residuo debito finale</t>
  </si>
  <si>
    <t>Popolazione residente</t>
  </si>
  <si>
    <t>Rapporto tra Residuo debito e Popolazione residente</t>
  </si>
  <si>
    <t>Indicenza percentuale attuale degli interessi passivi sulle entrate correnti (art. 204 TUEL)</t>
  </si>
  <si>
    <t>6. Indebitamento</t>
  </si>
  <si>
    <t>V ctg. 2-4):</t>
  </si>
  <si>
    <t>(Questionario Corte dei Conti - Bilancio di Previsione)</t>
  </si>
  <si>
    <r>
      <t>6.2 Rispetto del limite di indebitamento:</t>
    </r>
    <r>
      <rPr>
        <sz val="10"/>
        <rFont val="Arial"/>
        <family val="0"/>
      </rPr>
      <t xml:space="preserve"> indicare la percentuale di indebitamento sulle entrate</t>
    </r>
  </si>
  <si>
    <t>2. Parametri obiettivi per l'accertamento della condizione di ente strutturalmente</t>
  </si>
  <si>
    <r>
      <t xml:space="preserve">7. Conto del patrimonio in sintesi. </t>
    </r>
    <r>
      <rPr>
        <sz val="10"/>
        <rFont val="Arial"/>
        <family val="2"/>
      </rPr>
      <t xml:space="preserve">Indicare i dati relativi al primo anno di mandato ed all'ultimo, ai </t>
    </r>
  </si>
  <si>
    <t>4.1 Analisi anzianità dei residui distinti per anno di provenienza</t>
  </si>
  <si>
    <t>Rimanenze</t>
  </si>
  <si>
    <t>Crediti</t>
  </si>
  <si>
    <t>Conferimenti</t>
  </si>
  <si>
    <t xml:space="preserve">* Il primo anno è l'ultimo rendiconto approvato alla data delle elezioni e l'ultimo anno </t>
  </si>
  <si>
    <t>Anno</t>
  </si>
  <si>
    <t>Debiti</t>
  </si>
  <si>
    <t>Ratei e risconti passivi</t>
  </si>
  <si>
    <t>DESCRIZIONE</t>
  </si>
  <si>
    <t>IMPORTI RICONOSCIUTI E FINANZIATI NELL'ESERCIZIO</t>
  </si>
  <si>
    <t>Sentenze esecutive</t>
  </si>
  <si>
    <t>Copertura di disavanzi di consorzi, aziende speciali e di istituzioni</t>
  </si>
  <si>
    <t>Ricapitalizzazione</t>
  </si>
  <si>
    <t>Procedure espropriative o di occupazione d'urgenza per opere di pubblica utilità</t>
  </si>
  <si>
    <t>Acquisizione di beni e servizi</t>
  </si>
  <si>
    <t xml:space="preserve">Totale  </t>
  </si>
  <si>
    <t>IMPORTO</t>
  </si>
  <si>
    <t>Procedimenti di esecuzione forzata</t>
  </si>
  <si>
    <t>7.1 Riconoscimento debiti fuori bilancio</t>
  </si>
  <si>
    <t>Reinvestimento quote accantonate per 
ammortamento</t>
  </si>
  <si>
    <t>Finanziamento debiti fuori bilancio</t>
  </si>
  <si>
    <t>Salvaguardia equilibri di bilancio</t>
  </si>
  <si>
    <t>Spese correnti non ripetitive</t>
  </si>
  <si>
    <t>Spese correnti in sede di assestamento</t>
  </si>
  <si>
    <t>Spese di investimento</t>
  </si>
  <si>
    <t>Estinzione anticipata di prestiti</t>
  </si>
  <si>
    <t>8. Spesa per il personale</t>
  </si>
  <si>
    <t>8.1 Andamento della spesa del personale durante il periodo del mandato</t>
  </si>
  <si>
    <t>Importo limite di spesa (art. 1, c. 557 e 562 della L. 296/2006)*</t>
  </si>
  <si>
    <t>Importo spesa di personale calcolata ai sensi dell'art. 1, c.557 e 562 della L. 296/2006</t>
  </si>
  <si>
    <t>Incidenza delle spese di personale sulle spese correnti</t>
  </si>
  <si>
    <t>* Spesa di personale da considerare: intervento 01 + intervento 03 + IRAP</t>
  </si>
  <si>
    <t xml:space="preserve">* Linee guida al rendiconto della Corte dei Conti </t>
  </si>
  <si>
    <t>8.3 Rapporto abitanti dipendenti</t>
  </si>
  <si>
    <t>8.4 Indicare se nel periodo considerato per i rapporti di lavoro flessibile instaurati</t>
  </si>
  <si>
    <t>8.5 Indicare la spesa sostenuta nel periodo di riferimento della relazione per tali tipologie</t>
  </si>
  <si>
    <t xml:space="preserve">8.6 Indicare se i limiti assunzionali di cui ai precedenti punti siano stati rispettati dalle aziende </t>
  </si>
  <si>
    <t>SI</t>
  </si>
  <si>
    <t>NO</t>
  </si>
  <si>
    <t>8.7 Fondo risorse decentrate</t>
  </si>
  <si>
    <t>8.2 Spesa del personale pro-capite</t>
  </si>
  <si>
    <r>
      <t>Sociale</t>
    </r>
    <r>
      <rPr>
        <sz val="10"/>
        <rFont val="Arial"/>
        <family val="0"/>
      </rPr>
      <t>: a titolo di esempio, livello di assistenza agli anziani e all'infanzia all'inizio e alla fine</t>
    </r>
  </si>
  <si>
    <t>Percentuale di partecipazione o di capitale di dotazione (4) (6)</t>
  </si>
  <si>
    <t>Patrimonio netto azienda o società (5)</t>
  </si>
  <si>
    <t>Risultato di esercizio positivo o negativo</t>
  </si>
  <si>
    <t>Campo di attività (2) (3)</t>
  </si>
  <si>
    <t>Forma giurdica
Tipologia di società</t>
  </si>
  <si>
    <t>(1) Gli importi vanno riportati con due zero dopo la virgola. L'arrotondamento dell'ultima unità è effettuato per eccesso qualora la prima cifra decimale sia superiore o uguale a cinque; l'arrotondamento è effettuato per difetto qualora la prima cifra decimale sia inferiore a cinque.</t>
  </si>
  <si>
    <t>(4) si intende la quota di capitale sociale sottoscritto per le società di capitali o la quota di capitale di dotazione conferito per le aziende speciali ed i consorzi - azienda.</t>
  </si>
  <si>
    <t>(5)si intende il capitale sociale più fondi di riserva per la società di capitale e il capitale di dotazione più fondi di riserva per le aziende speciali ed i consorzi - azienda.</t>
  </si>
  <si>
    <t>1.4. Esternalizzazione attraverso società e altri organismi partecipati (diversi da quelli indicati</t>
  </si>
  <si>
    <t>Campo di attività (3) (4)</t>
  </si>
  <si>
    <t>Fatturato registrato o valore produzione</t>
  </si>
  <si>
    <t>Percentuale di partecipazione o di capitale di dotazione (5) (7)</t>
  </si>
  <si>
    <t>Patrimonio netto azienda o società (6)</t>
  </si>
  <si>
    <t>(5) Si intende la quota di capitale sociale sottoscritto per le società di capitali o la quota di capitale di dotazione conferito per le aziende speciali ed i consorzi - azienda.</t>
  </si>
  <si>
    <t>(6) Si intende il capitale sociale più fondi di riserva per la società di capitale e il capitale di dotazione più fondi di riserva per le aziende speciali ed i consorzi - azienda.</t>
  </si>
  <si>
    <t>(7) Non vanno indicate le aziende e società, rispetto alle quali si realizza una percentuale di partecipazione fino allo 0,49%.</t>
  </si>
  <si>
    <t>(6) Non vanno indicate le aziende e società, rispetto alle quali si realizza una percentuale di partecipazione fino allo 0,49%.</t>
  </si>
  <si>
    <t>(2) Vanno indicate le aziende e società per le quali coesistano i requisiti delle esternalizzazioni dei servizi (di cui al punto 3) e delle partecipazioni. Indicare solo se trattasi (1) di azienda speciale, (2) società per azioni, (3) società r.l., (4) azienda speciale consortile, (5) azienda speciale alla persona (ASP), (6) altre società.</t>
  </si>
  <si>
    <t>Tale è la relazione di fine mandato del</t>
  </si>
  <si>
    <t>che è stata trasmessa al tavolo tecnico interistituzionale istituito presso la Conferenza permanente</t>
  </si>
  <si>
    <t>per il coordinamento della finanza pubblica in data</t>
  </si>
  <si>
    <t>IL SINDACO</t>
  </si>
  <si>
    <t>1.1 Popolazione residente al 31.12.2013: 205</t>
  </si>
  <si>
    <t>Esercizio 2009</t>
  </si>
  <si>
    <t>Esercizio 2010</t>
  </si>
  <si>
    <t>Esercizio 2011</t>
  </si>
  <si>
    <t>Esercizio 2012</t>
  </si>
  <si>
    <t>Esercizio 2013</t>
  </si>
  <si>
    <t>2009 e precedenti</t>
  </si>
  <si>
    <t>(2012)</t>
  </si>
  <si>
    <t>2009*</t>
  </si>
  <si>
    <t>2012*</t>
  </si>
  <si>
    <t>BILANCIO ANNO 2007</t>
  </si>
  <si>
    <t>BILANCIO ANNO 2011</t>
  </si>
  <si>
    <t>COMUNE DI FOPPOLO</t>
  </si>
  <si>
    <t>Gli amministratori in carica che hanno concorso al perseguimento dei risultati di mandato
sono i seguenti:</t>
  </si>
  <si>
    <t>Vicesindaco BERERA FULVIO</t>
  </si>
  <si>
    <t>Assessori CATTANEO MARCO - INVERNIZZI ILARIA - CARLETTI FAUSTO</t>
  </si>
  <si>
    <t>Presidente BERERA GIUSEPPE</t>
  </si>
  <si>
    <t>Consiglieri: Berera Fulvio, Cattaneo Marco, Berera Alessandro, Monaci Mirco, Mainetti Pietro</t>
  </si>
  <si>
    <t>Berera Paolo, Curti Veniero, Carletti Fausto, Invernizzi Ilaria, Truzoli Fabio, Frassoni Paolo,</t>
  </si>
  <si>
    <t>Berera Samanta</t>
  </si>
  <si>
    <r>
      <t>GIUNTA</t>
    </r>
    <r>
      <rPr>
        <sz val="10"/>
        <rFont val="Arial"/>
        <family val="0"/>
      </rPr>
      <t>: Sindaco BERERA GIUSEPPE</t>
    </r>
  </si>
  <si>
    <t>CONSIGLIO COMUNALE:</t>
  </si>
  <si>
    <t>L'organigramma dell'Ente è così riassumibile:</t>
  </si>
  <si>
    <t>Segratario: Fino a maggio 2013 Alletto dott. Salvatore</t>
  </si>
  <si>
    <t>Numero dirigenti: 0</t>
  </si>
  <si>
    <t>Numero posizioni organizzative: 0</t>
  </si>
  <si>
    <t xml:space="preserve">Numero totale personale dipendente (vedere conto annuale del personale) 3 dipendenti di cui </t>
  </si>
  <si>
    <t>2 istruttori amm.vi part-time e un operatore ecologico tempo pieno</t>
  </si>
  <si>
    <t>L'Ente nel periodo del mandato non è stato commissariato.</t>
  </si>
  <si>
    <t xml:space="preserve">1.5 Condizione finanziaria dell'Ente: </t>
  </si>
  <si>
    <t>Nel periodo del mandato:</t>
  </si>
  <si>
    <t>l'ente non ha dichiarato il dissesto finanziario ai sensi dell'art. 244 del TUEL</t>
  </si>
  <si>
    <t>l'ente non ha dichiarato il predissesto finanziario ai sensi dell'art. 243-bis del TUEL</t>
  </si>
  <si>
    <t>l'ente non ha fatto ricorso al fondo di rotazione di cui all'art. 243-ter e 243-quinquies del TUEL</t>
  </si>
  <si>
    <t>l'ente non ha fatto ricorso al contributo di cui all'art. 3-bis del D.L. 174/12 convertito con L. 213/12</t>
  </si>
  <si>
    <t xml:space="preserve">1.6 Situazione di contesto interno/esterno: </t>
  </si>
  <si>
    <t>Nel corso del mandato non sono state riscontrate particolari criticità nei vari servizi forniti dall'Ente.</t>
  </si>
  <si>
    <t>Nell'esercizio 2009: 9 su 10.  Nell'esercizio 2012: 10 su 10</t>
  </si>
  <si>
    <t>Nel corso di questo mandato l’Amministrazione Comunale ha provveduto a modificare i</t>
  </si>
  <si>
    <t>regolamenti per consentire un più agevole adeguamento alle mutevoli norme di legge ed alle</t>
  </si>
  <si>
    <t>altrettante mutevoli esigenze della vita moderna.</t>
  </si>
  <si>
    <r>
      <t xml:space="preserve">1. Attività Normativa: </t>
    </r>
    <r>
      <rPr>
        <sz val="10"/>
        <rFont val="Arial"/>
        <family val="0"/>
      </rPr>
      <t>I</t>
    </r>
  </si>
  <si>
    <t>D.C.C. 2/2011 ESAME  E  APPROVAZIONE NUOVO REGOLAMENTO PER L'APPLICAZIONE 
DELLA TASSA SULLO SMALTIMENTO DEI RIFIUTI SOLIDI URBANI</t>
  </si>
  <si>
    <t>D.C.C. 7/2012 COVENANT  OF  MAYORS  -  APPROVAZIONE  DEFINITIVA  ALLEGATO ENERGETICO AL REGOLAMENTO EDILIZIO COMUNALE</t>
  </si>
  <si>
    <t>D.C.C. 3/2013 REGOLAMENTO DISCIPLINANTE I CONTROLLI INTERNI</t>
  </si>
  <si>
    <t>D.C.C. 4/2013 REGOLAMENTO DI CONTABILITA' AGGIORNATO AL D.L. N. 174/2012</t>
  </si>
  <si>
    <t>D.C.C. 5/2013 REGOLAMENTO  GENERALE DELLE ENTRATE COMUNALI</t>
  </si>
  <si>
    <t>D.C.C. 6/2013 REGOLAMENTO COMUNALE PER LA RACCOLTA FUNGHI - MODIFICA</t>
  </si>
  <si>
    <t>D.C.C. 10/2012 REGOLAMENTO  PER  LA  DISCIPLINA DELL'IMPOSTA MUNICIPALE PROPRIA 'I.M.U.'.</t>
  </si>
  <si>
    <t>D.C.C. 10/2013 REGOLAMENTO PER LA COMPARTECIPAZIONE DEGLI  UTENTI  AI  COSTI  PER  IL  SERVIZIO  CENTRO  DIURNO DISABILI - AMBITO TERRITORIALE VALLE BREMBANA</t>
  </si>
  <si>
    <t>D.C.C. 11/2013 REGOLAMENTO PER LA COMPARTECIPAZIONE DEGLI   UTENTI   AI  COSTI  PER  IL  SERVIZIO  CENTRO SOCIO EDUCATIVO - AMBITO TERRITORIALE VALLE BREMBANA</t>
  </si>
  <si>
    <t>D.C.C. 13/2011 REGOLAMENTO COMUNALE PER IL SERVIZIO DI  AUTONOLEGGIO  DA  RIMESSA DI AUTOBUS ED AUTOVETTURE CON CONDUCENTE</t>
  </si>
  <si>
    <t>D.C.C. 15/2012 MODIFICA REGOLAMENTO STRADA AGRO-SILVO-PASTORALE DI DORDONA</t>
  </si>
  <si>
    <t>D.C.C. 16/2013 REGOLAMENTO PER L'ISTITUZIONE DELLA TA.R.E.S. DI CUI ALL'ART. 14 DEL D.L. 201/2011 E S.M..</t>
  </si>
  <si>
    <t>D.C.C. 21/2011 REGOLAMENTO CIMITERIALE</t>
  </si>
  <si>
    <t>D.C.C. 22/2011 REGOLAMENTO  PER LA PREVENZIONE DEL RUMORE IN AMBIENTI ABITATIVI</t>
  </si>
  <si>
    <t>D.C.C. 28/2010 REGOLAMENTO   SUL   PROCEDIMENTO AMMINISTRATIVO  E  SUL  DIRITTO  DI  ACCESSO  AI  DOCUMENTI AMMINISTRATIVI</t>
  </si>
  <si>
    <t>6 per mille</t>
  </si>
  <si>
    <t>7 per mille</t>
  </si>
  <si>
    <t>esenti</t>
  </si>
  <si>
    <t>fabbricati cat. D2</t>
  </si>
  <si>
    <t>TARSU</t>
  </si>
  <si>
    <t>TARES</t>
  </si>
  <si>
    <t xml:space="preserve">La programmazione del fabbisogno di personale è stata approvata con specifico atto ed è allegata alla relazione previsionale e programmatica. 
La deroga al principio di riduzione della spesa in quanto l’ente ai sensi dell’art.3, comma 121 della legge 244/07  rispetta le seguenti condizioni:
il volume complessivo della spesa di personale in servizio non supera il parametro obiettivo valido ai fini dell’accertamento della condizione di ente strutturalmente deficitario ridotto del 15%; il rapporto medio tra dipendenti in servizio e popolazione residente non supera quello determinato per gli enti in condizioni di dissesto ridotto del 20%.
</t>
  </si>
  <si>
    <t xml:space="preserve">Ai sensi del D.L. 174/2012 convertito in legge 213/2012,  il legislatore nell’ambito dell’autonomia organizzativa riconosciuta agli enti locali ha disciplinato l’organizzazione, le metodologie e gli strumenti previsti dal sistema dei controlli interni conferendo ampi poteri di controllo e vigilanza al Segretario Comunale, al Responsabile dei Servizi Finanziari e di conseguenza, ai Responsabili dei diversi servizi dell’Ente.
Il Comune di Foppolo, con atto deliberativo consiliare n.3 del 08/03/2013, ha approvato il “ Regolamento dei controlli interni”.
Il sistema integrato dei controlli interni, risulta articolato nelle seguenti tipologie di controlli:
a) Regolarità amministrativa e contabile 
b) Di gestione
c) Del permanere degli equilibri finanziari
Il sistema dei controlli interni è disciplinato dal regolamento per il funzionamento degli uffici e dei servizi per quanto riguarda la valutazione della performance del personale dipendente, dal regolamento di contabilità vigente, dal regolamento disciplinante la organizzazione ed il funzionamento  del Nucleo di Valutazione.
</t>
  </si>
  <si>
    <t>NS</t>
  </si>
  <si>
    <t>Alla Corte sono stati regolarmente trasmessi i questionari al Bilancio di Previsione ed al Rendiconto, come previsto dall'art. 1, commi 166 e seguenti della Legge 266/2005. Senza alcuna osservazione.</t>
  </si>
  <si>
    <t>NESSUN RILIEVO</t>
  </si>
  <si>
    <t>NESSUN PROVVEDIMENTO ADOTTATO</t>
  </si>
  <si>
    <t>Lì  22 MARZO 2014</t>
  </si>
  <si>
    <t>F.TO BERERA GIUSEPPE</t>
  </si>
  <si>
    <t>F.TO DOTT.SSA MOSCATO CRISTINA</t>
  </si>
  <si>
    <r>
      <t>COMUNE DI 
FOPPOLO</t>
    </r>
    <r>
      <rPr>
        <sz val="10"/>
        <rFont val="Arial"/>
        <family val="0"/>
      </rPr>
      <t xml:space="preserve">
</t>
    </r>
    <r>
      <rPr>
        <sz val="36"/>
        <rFont val="Arial"/>
        <family val="2"/>
      </rPr>
      <t>RELAZIONE DI FINE MANDATO</t>
    </r>
  </si>
  <si>
    <t xml:space="preserve">Nel quinquennio di amministrazione  pur con le difficoltà economiche attuali si è proseguito
con la programmazione già impostata nel quinquennio precedente procedendo poi con
interventi finalizzati al rispetto del proprio programma elettorale.
Nello specifico si elencano qui di seguito i principali investimenti:
ANNO 2009
 - Costituzione società S.T.U.  € 10.000,00 
- Progettazione PII P.le Alberghi  € 50.000,00 
- Realizzazione opere di difesa dalle valanghe su centro abitato  € 560.000,00 
- Interventi di messa in sicurezza piazzale alberghi  € 233.400,00 
- Formazione del nuovo piano di governo del territorio L.R. 12/2005  € 42.000,00 
- Realzzazione  impianto solare termico  € 65.712,00 
- Partecipazione azionaria  € 9.994.731,00 
- Riorganizzazione e riqualificazione demanio sciabile monte valgussera  € 17.888.000,00 
- Valorizzazione sistemazione viabilità locale (L.R. 10/98)"  € 32.500,00 
- riqualificazione centrale termica  € 24.840,00 
- Acquisto terreno mappale 990  € 220.000,00 
- Adeguamento impianto illuminaizone pubblica  € 38.450,00 
- manutenzione e sistemazione straordinaria strade e parcheggi comunali  € 135.000,00 
- manutenzione straordinaria segnaletica stradale  € 14.000,00 
ANNO 2010/2011/2012
- Ristrutturazione baite località Rovera  € 340.000,00 
- impianto termico alimentato con pompa di calore accoppiata a sistema geotermico presso il Centro di Benessere   € 106.836,00 
- Progettazioni varie  € 52.600,00 
- Manutenzione straordinaria e realizzazione   di difese da fenomeni valanghivi   € 650.000,00 
- Centro benessere debito fuori bilancio  € 226.862,00 
- Recupero e valorizzazione sistema mulattiere di collegamento dei nuclei di antica formazione   € 540.000,00 
- Recupero sagrato della chiesa parrocchiale  € 300.000,00 
- Realizzazione paravalanghe area Pizzo del Vescovo € 1.200.000,00
ANNO 2013
- Impianto di teleriscaldamento con cogenerazione a biomassa in località Rovera  € 3.200.000,00 
- Realizzazione nuova palestra polivalente  € 3.120.000,00 
- opere di potenziamento del centro di raccolta intercomunale di Valleve e Foppolo"  € 51.667,00 
</t>
  </si>
  <si>
    <t>Nel periodo in esame sono state rilasciate autorizzazioni e permessi di costruire per n.27 pratiche edilizie mentre le DIA (denuncia inizio attività), SCIA (segnalazione certificata di inizio attività) e Comunicazioni di Attività Libera presentate ammontano a circa 47 pratiche edilizie. Sono stati approvati n. 4  Piani Integrati di Intervento (Piano-Foppelle-Cristallo-P.le Alberghi)
I tempi di rilascio delle autorizzazioni e dei permessi di costruire sono stati di circa 45 giorni di media.
Le pratiche sono ripartite circa equamente nel periodo preso in esame.
Le pratiche a inizio mandato riguardavano sia imprese che privati mentre a fine mandato, a causa della crisi edilizia, hanno riguardato quasi interamente i privati.</t>
  </si>
  <si>
    <t>Il Comune di Foppolo ha attivato apposita convenzione con il Comune di Valleve relativamente al trasporto scolastico c/o scuola materna e scuola primaria il cui plesso si trova a Carona paese limitrofo. Per ciò che concerne la scuola media i bambini si recano a Branzi e il comune provvede al pagamento dell'abbonamento per il trasporto pubblico. Per ciò che riguarda la mensa il Comune di Foppolo ha in essere una convenzione con il Comune di Carona per i pasti erogati agli alunni frequentanti la scuola materna e la scuola primaria. Favorisce le famiglie pagando parte del servizio.</t>
  </si>
  <si>
    <t xml:space="preserve">Il Comune di Foppolo produce solo rifiuti d’ufficio assimilati agli urbani e quindi non si monitorano i rifiuti prodotti dal Municipio ma quelli dell’intero territorio comunale.
Il Comune di Foppolo tiene sotto controllo la quantità di rifiuti prodotti sul suo territorio facendosi trasmettere copia dei Formulari compilati dalla Comunità Montana Alta Valle Brembana, Gestore del servizio. 
Negli anni dal 2008 ad oggi il trend della percentuale di raccolta differenziata è altalenante e non può essere considerato positivo sebbene sia rappresentativo delle difficoltà di gestione dei rifiuti presenti nelle località montane in genere. Il miglioramento della percentuale di raccolta differenziata e più in generale la riduzione della produzione di rifiuti resta una delle priorità ambientali ed economiche del Comune.
I dati relativi agli anni fino al 2012 sono ricavati dai MUD ufficialmente presentati e si posso ritenere completi. L’ultimo anno (2013) i dati sono ricavati dal monitoraggio dei formulati spediti dalla CMVB e dal comune di Valleve (dati non completi).
</t>
  </si>
  <si>
    <t xml:space="preserve"> - con delibera di C.C. n. 22/2013 veniva approvata la CONVENZIONE PER LA GESTIONE IN FORMA ASSOCIATA DEI RAPPORTI AMMINISTRATIVI CON GLI ENTI ACCREDITATI  PER I SERVIZI: CENTRO DIURNO DISABILI E CENTRO SOCIOEDUCATIVO - AMBITO VALLE BREMBANA
- con delibera di C.C. n. 3/2012 veniva approvata la CONVENZIONE  CON  LA  FONDAZIONE DON STEFANO PALLA ONLUS DI PIAZZA  BREMBANA PER L'ATTIVAZIONE DEL CENTRO DI MEDIAZIONE ED   ALTRI  SERVIZI  SOCIALI  A  FAVORE  DELLA  POPOLAZIONE DELL'ALTA VALEL BREMBANA
- con delibera di C.C: n. 6/2011 veniva approvata la CONVENZIONE CON LA C.M.V.B. PER L'ESERCIZIO  ASSOCIATO  DI  FUNZIONI  E  DI SERVIZI COMUNALI: SISTEMI INFORMATIVI, URBANISTICA E GESTIONE DEL TERRITORIO, ASSISTENZA   E   SERVIZI   ALLA   PERSONA,   ANAGRAFE-STATO CIVILE-ELETTORALE,    ASSISTENZA    SCOLASTICA,   SERVIZI E MANIFESTAZIONI   TURISTICHE,   PROTEZIONE   CIVILE,   ASILI NIDO-SERVIZI   PER  L'INFANZIA  E  PER  I  MINORI.  </t>
  </si>
  <si>
    <t>Con delibera di Consiglio comunale n. 19 del 29/06/2006, esecutiva ai sensi di legge, si provvedeva ad approvare lo statuto della società Brembo Super Ski s.p.a., quale compagine a capitale interamente pubblico dedicata a favorire e sviluppare l'attività turistica nel territorio dell'Alta Valle Brembana di competenza degli enti locali soci, con particolare riferimento all'attività sciistica;
Con atto notarile del notaio dott. Santus Armando, in data 03/07/2006, rep. N. 20025 raccolta n. 8417 in Bergamo, è stata costituita la società Brembo Super Ski s.p.a.; attraverso la suddetta società i Comuni soci si sono impegnati in una complessa attività di riqualificazione del territorio in chiave turistica.</t>
  </si>
  <si>
    <t>Ai sensi dell'art. 147 quater TUEL il Comune non raggiunge i limiti dimensionali per l'applicazione di quanto previsto nell'articolo stesso</t>
  </si>
  <si>
    <t>speciali e dalle Istituzioni: NON RICORRE IL CASO</t>
  </si>
  <si>
    <r>
      <t xml:space="preserve">23563,47
</t>
    </r>
    <r>
      <rPr>
        <sz val="8"/>
        <rFont val="Arial"/>
        <family val="2"/>
      </rPr>
      <t>comprende quota censimento</t>
    </r>
  </si>
  <si>
    <t>si evidenzia che la gestione dell'Ente è sempre stata improntata all'economicità ed alla razionalizzazione della spesa corrente. In sede di adozione degli impegni di spesa vengono effettuate valutazioni sulla convenienza del ricorso a convenzioni</t>
  </si>
  <si>
    <t>Il sistema di valutaizone permanente delle performance adottato dal nostro ente è orientato alla realizzazione delle finalità dell'Ente, al miglioramento della qualità dei servizi erogati e alla valorizzaizone della professionalità del personale; la performance è valutata con riferimento alla amministrazione nel suo complesso sia sotto il profilo organizzativo che individuale..</t>
  </si>
  <si>
    <t>Per ciò che concerne la società BREMBO SUPER SKI SRL - la configurazione dell'attività sociale della stessa in termini di servizio pubblico, comporta l'esclusione di tale compagine dall'applicazione del disposto di cui all'art. 4 del d.l 6 luglio 2012, n. 95, convertito con modificazioni nella legge 7 agosto 2012, n. 135, ai sensi del comma 3 del medesimo articolo che, appunto, esclude dal campo di applicazione di tale normativa  le "società che svolgono servizi di interesse generale";
- per quanto riguarda la partecipazione in Vallebrembanaski s.r.l., la medesima è avviata alla liquidazione, giusta delibera del consiglio di amministrazione del 12/01/2012;
- per la società Foppolo Risorse srl la stessa è stata creata per la realizzazione del Piano Integrato di Intervento del P.le Alberghi in Comune di Foppolo</t>
  </si>
  <si>
    <t>DATI NON DISPONIBILI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</si>
</sst>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0.0000"/>
    <numFmt numFmtId="166" formatCode="&quot;Sì&quot;;&quot;Sì&quot;;&quot;No&quot;"/>
    <numFmt numFmtId="167" formatCode="&quot;Vero&quot;;&quot;Vero&quot;;&quot;Falso&quot;"/>
    <numFmt numFmtId="168" formatCode="&quot;Attivo&quot;;&quot;Attivo&quot;;&quot;Disattivo&quot;"/>
    <numFmt numFmtId="169" formatCode="[$€-2]\ #.##000_);[Red]\([$€-2]\ #.##000\)"/>
  </numFmts>
  <fonts count="28">
    <font>
      <sz val="10"/>
      <name val="Arial"/>
      <family val="0"/>
    </font>
    <font>
      <sz val="8"/>
      <name val="Arial"/>
      <family val="0"/>
    </font>
    <font>
      <b/>
      <sz val="10"/>
      <name val="Arial"/>
      <family val="2"/>
    </font>
    <font>
      <i/>
      <u val="single"/>
      <sz val="10"/>
      <name val="Arial"/>
      <family val="2"/>
    </font>
    <font>
      <u val="single"/>
      <sz val="10"/>
      <name val="Arial"/>
      <family val="2"/>
    </font>
    <font>
      <i/>
      <sz val="10"/>
      <name val="Arial"/>
      <family val="2"/>
    </font>
    <font>
      <sz val="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10"/>
      <color indexed="12"/>
      <name val="Arial"/>
      <family val="0"/>
    </font>
    <font>
      <u val="single"/>
      <sz val="10"/>
      <color indexed="36"/>
      <name val="Arial"/>
      <family val="0"/>
    </font>
    <font>
      <sz val="48"/>
      <name val="Arial"/>
      <family val="2"/>
    </font>
    <font>
      <sz val="3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0" fontId="14"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xf>
    <xf numFmtId="0" fontId="0" fillId="0" borderId="10" xfId="0" applyBorder="1" applyAlignment="1">
      <alignment wrapText="1"/>
    </xf>
    <xf numFmtId="0" fontId="2"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vertical="center" wrapText="1"/>
    </xf>
    <xf numFmtId="0" fontId="0" fillId="0" borderId="10" xfId="0" applyFont="1" applyBorder="1" applyAlignment="1">
      <alignment wrapText="1"/>
    </xf>
    <xf numFmtId="0" fontId="2" fillId="0" borderId="0" xfId="0" applyFont="1" applyAlignment="1">
      <alignment/>
    </xf>
    <xf numFmtId="0" fontId="0" fillId="0" borderId="10" xfId="0" applyFont="1" applyFill="1" applyBorder="1" applyAlignment="1">
      <alignment wrapText="1"/>
    </xf>
    <xf numFmtId="0" fontId="0" fillId="0" borderId="10" xfId="0" applyBorder="1" applyAlignment="1">
      <alignment horizontal="left" wrapText="1"/>
    </xf>
    <xf numFmtId="0" fontId="0" fillId="0" borderId="10" xfId="0"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vertical="center" wrapText="1"/>
    </xf>
    <xf numFmtId="49" fontId="0" fillId="0" borderId="0" xfId="0" applyNumberFormat="1" applyAlignment="1">
      <alignment/>
    </xf>
    <xf numFmtId="0" fontId="0" fillId="0" borderId="0" xfId="0" applyBorder="1" applyAlignment="1">
      <alignment/>
    </xf>
    <xf numFmtId="0" fontId="0" fillId="0" borderId="0" xfId="0" applyAlignment="1">
      <alignment vertical="top"/>
    </xf>
    <xf numFmtId="0" fontId="0" fillId="0" borderId="0" xfId="0" applyBorder="1" applyAlignment="1">
      <alignment vertical="top"/>
    </xf>
    <xf numFmtId="0" fontId="2" fillId="0" borderId="10" xfId="0" applyFont="1" applyBorder="1" applyAlignment="1">
      <alignment horizontal="center" vertical="center" wrapText="1"/>
    </xf>
    <xf numFmtId="4" fontId="0" fillId="0" borderId="10" xfId="0" applyNumberFormat="1" applyBorder="1" applyAlignment="1">
      <alignment/>
    </xf>
    <xf numFmtId="0" fontId="2" fillId="0" borderId="11" xfId="0" applyFont="1" applyBorder="1" applyAlignment="1">
      <alignment horizontal="center" vertical="center" wrapText="1"/>
    </xf>
    <xf numFmtId="0" fontId="2"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wrapText="1"/>
      <protection locked="0"/>
    </xf>
    <xf numFmtId="0" fontId="2" fillId="0" borderId="0" xfId="0" applyFont="1" applyAlignment="1" applyProtection="1">
      <alignment/>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2" fillId="0" borderId="10" xfId="0" applyFont="1" applyBorder="1" applyAlignment="1" applyProtection="1">
      <alignment horizontal="center" vertical="center"/>
      <protection locked="0"/>
    </xf>
    <xf numFmtId="0" fontId="0" fillId="0" borderId="0" xfId="0" applyAlignment="1" applyProtection="1">
      <alignment vertical="center" wrapText="1"/>
      <protection locked="0"/>
    </xf>
    <xf numFmtId="0" fontId="4" fillId="0" borderId="0" xfId="0" applyFont="1" applyAlignment="1" applyProtection="1">
      <alignment/>
      <protection locked="0"/>
    </xf>
    <xf numFmtId="4" fontId="0" fillId="0" borderId="10" xfId="0" applyNumberFormat="1" applyBorder="1" applyAlignment="1" applyProtection="1">
      <alignment vertical="center"/>
      <protection locked="0"/>
    </xf>
    <xf numFmtId="4" fontId="0" fillId="0" borderId="10" xfId="0" applyNumberFormat="1" applyBorder="1" applyAlignment="1" applyProtection="1">
      <alignment/>
      <protection locked="0"/>
    </xf>
    <xf numFmtId="0" fontId="0" fillId="0" borderId="10" xfId="0" applyBorder="1" applyAlignment="1" applyProtection="1">
      <alignment horizontal="center"/>
      <protection locked="0"/>
    </xf>
    <xf numFmtId="0" fontId="0" fillId="0" borderId="0" xfId="0" applyBorder="1" applyAlignment="1" applyProtection="1">
      <alignment/>
      <protection locked="0"/>
    </xf>
    <xf numFmtId="0" fontId="2" fillId="16" borderId="10" xfId="0" applyFont="1" applyFill="1" applyBorder="1" applyAlignment="1">
      <alignment vertical="center" wrapText="1"/>
    </xf>
    <xf numFmtId="4" fontId="0" fillId="16" borderId="10" xfId="0" applyNumberFormat="1" applyFill="1" applyBorder="1" applyAlignment="1">
      <alignment/>
    </xf>
    <xf numFmtId="0" fontId="2" fillId="16" borderId="10" xfId="0" applyFont="1" applyFill="1" applyBorder="1" applyAlignment="1">
      <alignment/>
    </xf>
    <xf numFmtId="0" fontId="2" fillId="16" borderId="10" xfId="0" applyFont="1" applyFill="1" applyBorder="1" applyAlignment="1">
      <alignment wrapText="1"/>
    </xf>
    <xf numFmtId="0" fontId="2" fillId="0" borderId="10" xfId="0" applyFont="1" applyBorder="1" applyAlignment="1" applyProtection="1">
      <alignment horizontal="center" vertical="center" wrapText="1"/>
      <protection locked="0"/>
    </xf>
    <xf numFmtId="10" fontId="0" fillId="0" borderId="10" xfId="0" applyNumberFormat="1" applyBorder="1" applyAlignment="1" applyProtection="1">
      <alignment horizontal="center" vertical="center"/>
      <protection locked="0"/>
    </xf>
    <xf numFmtId="0" fontId="5" fillId="0" borderId="0" xfId="0" applyFont="1" applyAlignment="1" applyProtection="1">
      <alignment/>
      <protection locked="0"/>
    </xf>
    <xf numFmtId="0" fontId="1" fillId="0" borderId="0" xfId="0" applyFont="1" applyAlignment="1" applyProtection="1">
      <alignment/>
      <protection locked="0"/>
    </xf>
    <xf numFmtId="4" fontId="0" fillId="0" borderId="10"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0" fontId="0" fillId="16" borderId="10" xfId="0" applyFill="1" applyBorder="1" applyAlignment="1">
      <alignment vertical="center" wrapText="1"/>
    </xf>
    <xf numFmtId="165" fontId="0" fillId="16" borderId="10" xfId="0" applyNumberFormat="1" applyFill="1" applyBorder="1" applyAlignment="1">
      <alignment horizontal="center" vertical="center"/>
    </xf>
    <xf numFmtId="49" fontId="0" fillId="0" borderId="0" xfId="0" applyNumberFormat="1" applyAlignment="1" applyProtection="1">
      <alignment horizontal="right"/>
      <protection locked="0"/>
    </xf>
    <xf numFmtId="49" fontId="0" fillId="0" borderId="0" xfId="0" applyNumberFormat="1" applyAlignment="1" applyProtection="1">
      <alignment/>
      <protection locked="0"/>
    </xf>
    <xf numFmtId="0" fontId="0" fillId="0" borderId="10" xfId="0" applyBorder="1" applyAlignment="1" applyProtection="1">
      <alignment/>
      <protection locked="0"/>
    </xf>
    <xf numFmtId="0" fontId="0" fillId="0" borderId="12" xfId="0" applyFill="1" applyBorder="1" applyAlignment="1" applyProtection="1">
      <alignment/>
      <protection locked="0"/>
    </xf>
    <xf numFmtId="0" fontId="3" fillId="0" borderId="0" xfId="0" applyFont="1" applyAlignment="1" applyProtection="1">
      <alignment/>
      <protection locked="0"/>
    </xf>
    <xf numFmtId="0" fontId="0" fillId="16" borderId="10" xfId="0" applyFill="1" applyBorder="1" applyAlignment="1">
      <alignment/>
    </xf>
    <xf numFmtId="49" fontId="2" fillId="0" borderId="0" xfId="0" applyNumberFormat="1" applyFont="1" applyAlignment="1" applyProtection="1">
      <alignment/>
      <protection locked="0"/>
    </xf>
    <xf numFmtId="0" fontId="0" fillId="0" borderId="0" xfId="0" applyFill="1" applyBorder="1" applyAlignment="1" applyProtection="1">
      <alignment/>
      <protection locked="0"/>
    </xf>
    <xf numFmtId="0" fontId="2" fillId="0" borderId="0" xfId="0" applyFont="1" applyAlignment="1" applyProtection="1">
      <alignment horizontal="left"/>
      <protection locked="0"/>
    </xf>
    <xf numFmtId="0" fontId="0" fillId="0" borderId="0" xfId="0" applyAlignment="1" applyProtection="1">
      <alignment horizontal="left"/>
      <protection locked="0"/>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protection locked="0"/>
    </xf>
    <xf numFmtId="0" fontId="0" fillId="0" borderId="13" xfId="0" applyBorder="1" applyAlignment="1" applyProtection="1">
      <alignment/>
      <protection locked="0"/>
    </xf>
    <xf numFmtId="0" fontId="1" fillId="0" borderId="0" xfId="0" applyFont="1" applyAlignment="1" applyProtection="1">
      <alignment vertical="top"/>
      <protection locked="0"/>
    </xf>
    <xf numFmtId="0" fontId="2" fillId="0" borderId="11" xfId="0" applyFont="1" applyBorder="1" applyAlignment="1" applyProtection="1">
      <alignment horizontal="center" vertical="top" wrapText="1"/>
      <protection/>
    </xf>
    <xf numFmtId="0" fontId="2" fillId="0" borderId="14" xfId="0" applyFont="1" applyBorder="1" applyAlignment="1" applyProtection="1">
      <alignment horizontal="center"/>
      <protection locked="0"/>
    </xf>
    <xf numFmtId="0" fontId="2" fillId="0" borderId="10" xfId="0" applyFont="1" applyBorder="1" applyAlignment="1" applyProtection="1">
      <alignment horizontal="center"/>
      <protection/>
    </xf>
    <xf numFmtId="0" fontId="0" fillId="0" borderId="10" xfId="0" applyNumberFormat="1" applyBorder="1" applyAlignment="1" applyProtection="1">
      <alignment horizontal="center" vertical="center"/>
      <protection/>
    </xf>
    <xf numFmtId="0" fontId="0" fillId="24" borderId="10" xfId="0" applyFill="1" applyBorder="1" applyAlignment="1" applyProtection="1">
      <alignment vertical="center"/>
      <protection locked="0"/>
    </xf>
    <xf numFmtId="0" fontId="2" fillId="24" borderId="10" xfId="0" applyFont="1" applyFill="1" applyBorder="1" applyAlignment="1" applyProtection="1">
      <alignment horizontal="center" vertical="center"/>
      <protection locked="0"/>
    </xf>
    <xf numFmtId="4" fontId="0" fillId="24" borderId="10" xfId="0" applyNumberFormat="1" applyFill="1" applyBorder="1" applyAlignment="1" applyProtection="1">
      <alignment/>
      <protection locked="0"/>
    </xf>
    <xf numFmtId="0" fontId="0" fillId="0" borderId="0" xfId="0" applyAlignment="1" applyProtection="1">
      <alignment/>
      <protection locked="0"/>
    </xf>
    <xf numFmtId="10" fontId="0" fillId="16" borderId="10" xfId="0" applyNumberFormat="1" applyFill="1" applyBorder="1" applyAlignment="1">
      <alignment horizontal="center" vertical="center"/>
    </xf>
    <xf numFmtId="0" fontId="0" fillId="24" borderId="10" xfId="0" applyFill="1" applyBorder="1" applyAlignment="1" applyProtection="1">
      <alignment horizontal="center" vertical="center"/>
      <protection locked="0"/>
    </xf>
    <xf numFmtId="4" fontId="0" fillId="24" borderId="10" xfId="0" applyNumberFormat="1" applyFill="1" applyBorder="1" applyAlignment="1" applyProtection="1">
      <alignment vertical="center"/>
      <protection locked="0"/>
    </xf>
    <xf numFmtId="2" fontId="0" fillId="24" borderId="10" xfId="0" applyNumberFormat="1" applyFill="1" applyBorder="1" applyAlignment="1" applyProtection="1">
      <alignment vertical="center"/>
      <protection locked="0"/>
    </xf>
    <xf numFmtId="0" fontId="0" fillId="24" borderId="10" xfId="0" applyFill="1" applyBorder="1" applyAlignment="1" applyProtection="1">
      <alignment/>
      <protection locked="0"/>
    </xf>
    <xf numFmtId="0" fontId="0" fillId="0" borderId="0" xfId="0" applyFont="1" applyAlignment="1" applyProtection="1">
      <alignment horizontal="left" wrapText="1"/>
      <protection locked="0"/>
    </xf>
    <xf numFmtId="4" fontId="0" fillId="0" borderId="10" xfId="0" applyNumberFormat="1" applyFill="1" applyBorder="1" applyAlignment="1" applyProtection="1">
      <alignment/>
      <protection locked="0"/>
    </xf>
    <xf numFmtId="0" fontId="2" fillId="0" borderId="15" xfId="0" applyFont="1" applyBorder="1" applyAlignment="1" applyProtection="1">
      <alignment horizontal="center"/>
      <protection locked="0"/>
    </xf>
    <xf numFmtId="4" fontId="0" fillId="24" borderId="10" xfId="0" applyNumberFormat="1" applyFill="1" applyBorder="1" applyAlignment="1" applyProtection="1">
      <alignment horizontal="right" vertical="center"/>
      <protection locked="0"/>
    </xf>
    <xf numFmtId="0" fontId="0" fillId="0" borderId="10" xfId="0" applyBorder="1" applyAlignment="1">
      <alignment horizontal="center" vertical="center"/>
    </xf>
    <xf numFmtId="4" fontId="0" fillId="0" borderId="10" xfId="0" applyNumberFormat="1" applyFill="1" applyBorder="1" applyAlignment="1" applyProtection="1">
      <alignment horizontal="right" vertical="center"/>
      <protection locked="0"/>
    </xf>
    <xf numFmtId="4" fontId="0" fillId="16" borderId="10" xfId="0" applyNumberFormat="1" applyFill="1" applyBorder="1" applyAlignment="1" applyProtection="1">
      <alignment/>
      <protection/>
    </xf>
    <xf numFmtId="10" fontId="0" fillId="16" borderId="10" xfId="0" applyNumberFormat="1" applyFill="1" applyBorder="1" applyAlignment="1" applyProtection="1">
      <alignment horizontal="center" vertical="center"/>
      <protection/>
    </xf>
    <xf numFmtId="0" fontId="0" fillId="0" borderId="0" xfId="0" applyFont="1" applyAlignment="1" applyProtection="1">
      <alignment horizontal="center" wrapText="1"/>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4" fontId="0" fillId="16" borderId="10" xfId="0" applyNumberFormat="1" applyFill="1" applyBorder="1" applyAlignment="1" applyProtection="1">
      <alignment vertical="center"/>
      <protection/>
    </xf>
    <xf numFmtId="0" fontId="2" fillId="0" borderId="0" xfId="0" applyFont="1" applyAlignment="1" applyProtection="1">
      <alignment wrapText="1"/>
      <protection locked="0"/>
    </xf>
    <xf numFmtId="0" fontId="2" fillId="0" borderId="14" xfId="0" applyFont="1" applyBorder="1" applyAlignment="1" applyProtection="1" quotePrefix="1">
      <alignment horizontal="center" vertical="center" wrapText="1"/>
      <protection locked="0"/>
    </xf>
    <xf numFmtId="49" fontId="0" fillId="0" borderId="0" xfId="0" applyNumberFormat="1" applyAlignment="1" applyProtection="1" quotePrefix="1">
      <alignment/>
      <protection locked="0"/>
    </xf>
    <xf numFmtId="10" fontId="0" fillId="24" borderId="10" xfId="0" applyNumberFormat="1" applyFill="1" applyBorder="1" applyAlignment="1" applyProtection="1">
      <alignment vertical="center"/>
      <protection locked="0"/>
    </xf>
    <xf numFmtId="0" fontId="0" fillId="0" borderId="10" xfId="0" applyBorder="1" applyAlignment="1" applyProtection="1">
      <alignment vertical="center" wrapText="1"/>
      <protection locked="0"/>
    </xf>
    <xf numFmtId="9" fontId="0" fillId="24" borderId="10" xfId="0" applyNumberFormat="1" applyFill="1" applyBorder="1" applyAlignment="1" applyProtection="1">
      <alignment vertical="center"/>
      <protection locked="0"/>
    </xf>
    <xf numFmtId="0" fontId="0" fillId="0" borderId="0" xfId="0" applyFont="1" applyAlignment="1" applyProtection="1">
      <alignment horizontal="left" wrapText="1"/>
      <protection/>
    </xf>
    <xf numFmtId="0" fontId="0" fillId="0" borderId="0" xfId="0" applyAlignment="1" applyProtection="1">
      <alignment horizontal="left" wrapText="1"/>
      <protection locked="0"/>
    </xf>
    <xf numFmtId="49" fontId="0" fillId="0" borderId="0" xfId="0" applyNumberFormat="1" applyAlignment="1" applyProtection="1">
      <alignment horizontal="left"/>
      <protection locked="0"/>
    </xf>
    <xf numFmtId="0" fontId="0" fillId="0" borderId="0" xfId="0" applyAlignment="1" applyProtection="1">
      <alignment horizontal="left" wrapText="1"/>
      <protection/>
    </xf>
    <xf numFmtId="0" fontId="0" fillId="24" borderId="10" xfId="0" applyFill="1" applyBorder="1" applyAlignment="1" applyProtection="1">
      <alignment horizontal="right" vertical="center" wrapText="1"/>
      <protection locked="0"/>
    </xf>
    <xf numFmtId="0" fontId="2" fillId="0" borderId="15" xfId="0" applyFont="1" applyBorder="1" applyAlignment="1" applyProtection="1">
      <alignment horizontal="center" wrapText="1"/>
      <protection locked="0"/>
    </xf>
    <xf numFmtId="0" fontId="2" fillId="0" borderId="15" xfId="0" applyFont="1" applyBorder="1" applyAlignment="1" applyProtection="1">
      <alignment horizontal="center"/>
      <protection locked="0"/>
    </xf>
    <xf numFmtId="4" fontId="0" fillId="0" borderId="10" xfId="0" applyNumberFormat="1" applyBorder="1" applyAlignment="1" applyProtection="1">
      <alignment/>
      <protection locked="0"/>
    </xf>
    <xf numFmtId="0" fontId="0" fillId="0" borderId="10" xfId="0" applyBorder="1" applyAlignment="1">
      <alignment wrapText="1"/>
    </xf>
    <xf numFmtId="0" fontId="0" fillId="0" borderId="17" xfId="0" applyBorder="1" applyAlignment="1">
      <alignment wrapText="1"/>
    </xf>
    <xf numFmtId="0" fontId="2" fillId="16" borderId="10" xfId="0" applyFont="1" applyFill="1" applyBorder="1" applyAlignment="1">
      <alignment/>
    </xf>
    <xf numFmtId="0" fontId="2" fillId="0" borderId="10" xfId="0" applyFont="1" applyBorder="1" applyAlignment="1">
      <alignment wrapText="1"/>
    </xf>
    <xf numFmtId="0" fontId="2" fillId="16" borderId="10" xfId="0" applyFont="1" applyFill="1" applyBorder="1" applyAlignment="1">
      <alignment wrapText="1"/>
    </xf>
    <xf numFmtId="4" fontId="0" fillId="16" borderId="10" xfId="0" applyNumberFormat="1" applyFill="1" applyBorder="1" applyAlignment="1">
      <alignment/>
    </xf>
    <xf numFmtId="0" fontId="2"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pplyProtection="1">
      <alignment horizontal="left" wrapText="1"/>
      <protection locked="0"/>
    </xf>
    <xf numFmtId="0" fontId="0" fillId="0" borderId="0" xfId="0" applyAlignment="1" applyProtection="1">
      <alignment horizontal="left"/>
      <protection locked="0"/>
    </xf>
    <xf numFmtId="0" fontId="0" fillId="0" borderId="0" xfId="0" applyFont="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ill="1" applyAlignment="1" applyProtection="1">
      <alignment horizontal="left"/>
      <protection locked="0"/>
    </xf>
    <xf numFmtId="0" fontId="0" fillId="0" borderId="0" xfId="0" applyAlignment="1" applyProtection="1">
      <alignment horizontal="left" wrapText="1"/>
      <protection/>
    </xf>
    <xf numFmtId="0" fontId="2" fillId="0" borderId="0" xfId="0" applyFont="1" applyAlignment="1" applyProtection="1">
      <alignment wrapText="1"/>
      <protection locked="0"/>
    </xf>
    <xf numFmtId="0" fontId="0" fillId="0" borderId="0" xfId="0" applyAlignment="1" applyProtection="1">
      <alignment wrapText="1"/>
      <protection locked="0"/>
    </xf>
    <xf numFmtId="0" fontId="0" fillId="0" borderId="10" xfId="0" applyBorder="1" applyAlignment="1">
      <alignment horizontal="center" wrapText="1"/>
    </xf>
    <xf numFmtId="0" fontId="2" fillId="0" borderId="0" xfId="0" applyFont="1" applyAlignment="1" applyProtection="1">
      <alignment horizontal="center"/>
      <protection locked="0"/>
    </xf>
    <xf numFmtId="0" fontId="2" fillId="0" borderId="0" xfId="0" applyFont="1" applyAlignment="1" applyProtection="1">
      <alignment horizontal="left" vertical="center" wrapText="1"/>
      <protection locked="0"/>
    </xf>
    <xf numFmtId="0" fontId="0" fillId="0" borderId="0" xfId="0" applyAlignment="1">
      <alignment vertical="center"/>
    </xf>
    <xf numFmtId="0" fontId="0" fillId="0" borderId="10" xfId="0" applyBorder="1" applyAlignment="1" applyProtection="1">
      <alignment horizontal="center" wrapText="1"/>
      <protection locked="0"/>
    </xf>
    <xf numFmtId="0" fontId="0" fillId="0" borderId="10" xfId="0" applyBorder="1" applyAlignment="1">
      <alignment vertical="center" wrapText="1"/>
    </xf>
    <xf numFmtId="0" fontId="0" fillId="0" borderId="10" xfId="0" applyBorder="1" applyAlignment="1">
      <alignment/>
    </xf>
    <xf numFmtId="0" fontId="2" fillId="0" borderId="10"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18" xfId="0" applyFont="1" applyBorder="1" applyAlignment="1">
      <alignment wrapText="1"/>
    </xf>
    <xf numFmtId="0" fontId="0" fillId="0" borderId="19" xfId="0" applyFont="1" applyBorder="1" applyAlignment="1">
      <alignment wrapText="1"/>
    </xf>
    <xf numFmtId="0" fontId="0" fillId="0" borderId="18" xfId="0" applyBorder="1" applyAlignment="1">
      <alignment wrapText="1"/>
    </xf>
    <xf numFmtId="0" fontId="0" fillId="0" borderId="19" xfId="0" applyBorder="1" applyAlignment="1">
      <alignment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16" borderId="18" xfId="0" applyFont="1" applyFill="1" applyBorder="1" applyAlignment="1">
      <alignment/>
    </xf>
    <xf numFmtId="0" fontId="2" fillId="16" borderId="19" xfId="0" applyFont="1" applyFill="1" applyBorder="1" applyAlignment="1">
      <alignment/>
    </xf>
    <xf numFmtId="0" fontId="2" fillId="16" borderId="18" xfId="0" applyFont="1" applyFill="1" applyBorder="1" applyAlignment="1">
      <alignment horizontal="right" wrapText="1"/>
    </xf>
    <xf numFmtId="0" fontId="2" fillId="16" borderId="19" xfId="0" applyFont="1" applyFill="1" applyBorder="1" applyAlignment="1">
      <alignment horizontal="right" wrapText="1"/>
    </xf>
    <xf numFmtId="0" fontId="2" fillId="0" borderId="0" xfId="0" applyFont="1" applyAlignment="1" applyProtection="1">
      <alignment vertical="top"/>
      <protection locked="0"/>
    </xf>
    <xf numFmtId="0" fontId="0" fillId="0" borderId="18" xfId="0" applyBorder="1" applyAlignment="1">
      <alignment/>
    </xf>
    <xf numFmtId="0" fontId="0" fillId="0" borderId="19" xfId="0" applyBorder="1" applyAlignment="1">
      <alignment/>
    </xf>
    <xf numFmtId="0" fontId="0" fillId="0" borderId="18" xfId="0" applyFont="1" applyBorder="1" applyAlignment="1">
      <alignment/>
    </xf>
    <xf numFmtId="0" fontId="0" fillId="0" borderId="19" xfId="0" applyFont="1" applyBorder="1" applyAlignment="1">
      <alignment/>
    </xf>
    <xf numFmtId="0" fontId="2" fillId="0" borderId="0" xfId="0" applyFont="1" applyAlignment="1" applyProtection="1">
      <alignment/>
      <protection locked="0"/>
    </xf>
    <xf numFmtId="0" fontId="0" fillId="16" borderId="18" xfId="0" applyFill="1" applyBorder="1" applyAlignment="1">
      <alignment/>
    </xf>
    <xf numFmtId="0" fontId="0" fillId="16" borderId="19" xfId="0" applyFill="1" applyBorder="1" applyAlignment="1">
      <alignment/>
    </xf>
    <xf numFmtId="0" fontId="2" fillId="0" borderId="1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0" fillId="0" borderId="18" xfId="0" applyNumberFormat="1" applyBorder="1" applyAlignment="1" applyProtection="1">
      <alignment horizontal="left"/>
      <protection/>
    </xf>
    <xf numFmtId="49" fontId="0" fillId="0" borderId="16" xfId="0" applyNumberFormat="1" applyBorder="1" applyAlignment="1" applyProtection="1">
      <alignment horizontal="left"/>
      <protection/>
    </xf>
    <xf numFmtId="49" fontId="0" fillId="0" borderId="19" xfId="0" applyNumberFormat="1" applyBorder="1" applyAlignment="1" applyProtection="1">
      <alignment horizontal="left"/>
      <protection/>
    </xf>
    <xf numFmtId="49" fontId="0" fillId="0" borderId="10" xfId="0" applyNumberFormat="1" applyBorder="1" applyAlignment="1" applyProtection="1">
      <alignment vertical="top" wrapText="1"/>
      <protection/>
    </xf>
    <xf numFmtId="49" fontId="2" fillId="0" borderId="10" xfId="0" applyNumberFormat="1" applyFont="1" applyBorder="1" applyAlignment="1" applyProtection="1">
      <alignment horizontal="right"/>
      <protection/>
    </xf>
    <xf numFmtId="0" fontId="2" fillId="0" borderId="10" xfId="0" applyFont="1" applyBorder="1" applyAlignment="1" applyProtection="1">
      <alignment horizontal="center"/>
      <protection/>
    </xf>
    <xf numFmtId="0" fontId="2" fillId="0" borderId="10" xfId="0" applyFont="1" applyBorder="1" applyAlignment="1" applyProtection="1">
      <alignment horizontal="center" vertical="center"/>
      <protection/>
    </xf>
    <xf numFmtId="49" fontId="0" fillId="0" borderId="0" xfId="0" applyNumberFormat="1" applyAlignment="1" applyProtection="1">
      <alignment horizontal="left" wrapText="1"/>
      <protection locked="0"/>
    </xf>
    <xf numFmtId="49" fontId="0" fillId="0" borderId="0" xfId="0" applyNumberFormat="1" applyAlignment="1" applyProtection="1">
      <alignment horizontal="left"/>
      <protection locked="0"/>
    </xf>
    <xf numFmtId="49" fontId="0" fillId="0" borderId="0" xfId="0" applyNumberFormat="1" applyAlignment="1" applyProtection="1">
      <alignment horizontal="center"/>
      <protection locked="0"/>
    </xf>
    <xf numFmtId="49" fontId="0" fillId="0" borderId="0" xfId="0" applyNumberFormat="1" applyAlignment="1" applyProtection="1">
      <alignment wrapText="1"/>
      <protection locked="0"/>
    </xf>
    <xf numFmtId="0" fontId="0" fillId="0" borderId="0" xfId="0" applyAlignment="1">
      <alignment/>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2" fillId="0" borderId="10" xfId="0" applyFont="1" applyBorder="1" applyAlignment="1" applyProtection="1">
      <alignment vertical="top" wrapText="1"/>
      <protection locked="0"/>
    </xf>
    <xf numFmtId="0" fontId="0" fillId="24" borderId="18" xfId="0" applyFill="1" applyBorder="1" applyAlignment="1" applyProtection="1">
      <alignment wrapText="1"/>
      <protection locked="0"/>
    </xf>
    <xf numFmtId="0" fontId="0" fillId="24" borderId="16" xfId="0" applyFill="1" applyBorder="1" applyAlignment="1" applyProtection="1">
      <alignment wrapText="1"/>
      <protection locked="0"/>
    </xf>
    <xf numFmtId="0" fontId="0" fillId="24" borderId="19" xfId="0" applyFill="1" applyBorder="1" applyAlignment="1" applyProtection="1">
      <alignment wrapText="1"/>
      <protection locked="0"/>
    </xf>
    <xf numFmtId="0" fontId="0" fillId="0" borderId="2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0" xfId="0" applyBorder="1" applyAlignment="1" applyProtection="1">
      <alignment vertical="top" wrapText="1"/>
      <protection locked="0"/>
    </xf>
    <xf numFmtId="0" fontId="2" fillId="0" borderId="0" xfId="0" applyFont="1" applyBorder="1" applyAlignment="1" applyProtection="1">
      <alignment horizontal="left" vertical="top" wrapText="1"/>
      <protection locked="0"/>
    </xf>
    <xf numFmtId="0" fontId="0" fillId="0" borderId="18"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2"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17" xfId="0" applyBorder="1" applyAlignment="1" applyProtection="1">
      <alignment vertical="top" wrapText="1"/>
      <protection locked="0"/>
    </xf>
    <xf numFmtId="0" fontId="1" fillId="0" borderId="0" xfId="0" applyFont="1" applyAlignment="1" applyProtection="1">
      <alignment horizontal="left" wrapText="1"/>
      <protection locked="0"/>
    </xf>
    <xf numFmtId="49" fontId="0" fillId="0" borderId="0" xfId="0" applyNumberFormat="1" applyFont="1" applyAlignment="1" applyProtection="1">
      <alignment wrapText="1"/>
      <protection locked="0"/>
    </xf>
    <xf numFmtId="0" fontId="0" fillId="0" borderId="0" xfId="0" applyFont="1" applyAlignment="1" applyProtection="1">
      <alignment horizontal="right" wrapText="1"/>
      <protection locked="0"/>
    </xf>
    <xf numFmtId="0" fontId="2" fillId="0" borderId="0" xfId="0" applyFont="1" applyAlignment="1" applyProtection="1">
      <alignment horizontal="center" wrapText="1"/>
      <protection locked="0"/>
    </xf>
    <xf numFmtId="0" fontId="6" fillId="0" borderId="0" xfId="0" applyFont="1" applyAlignment="1" applyProtection="1">
      <alignment horizontal="right" wrapText="1"/>
      <protection locked="0"/>
    </xf>
    <xf numFmtId="0" fontId="0" fillId="0" borderId="0" xfId="0" applyAlignment="1">
      <alignment horizontal="center"/>
    </xf>
    <xf numFmtId="0" fontId="26" fillId="0" borderId="0" xfId="0" applyFont="1" applyAlignment="1">
      <alignment horizont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2</xdr:row>
      <xdr:rowOff>142875</xdr:rowOff>
    </xdr:from>
    <xdr:to>
      <xdr:col>5</xdr:col>
      <xdr:colOff>333375</xdr:colOff>
      <xdr:row>10</xdr:row>
      <xdr:rowOff>104775</xdr:rowOff>
    </xdr:to>
    <xdr:pic>
      <xdr:nvPicPr>
        <xdr:cNvPr id="1" name="Picture 1"/>
        <xdr:cNvPicPr preferRelativeResize="1">
          <a:picLocks noChangeAspect="1"/>
        </xdr:cNvPicPr>
      </xdr:nvPicPr>
      <xdr:blipFill>
        <a:blip r:embed="rId1"/>
        <a:stretch>
          <a:fillRect/>
        </a:stretch>
      </xdr:blipFill>
      <xdr:spPr>
        <a:xfrm>
          <a:off x="2295525" y="466725"/>
          <a:ext cx="108585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22</xdr:row>
      <xdr:rowOff>66675</xdr:rowOff>
    </xdr:from>
    <xdr:to>
      <xdr:col>0</xdr:col>
      <xdr:colOff>4810125</xdr:colOff>
      <xdr:row>22</xdr:row>
      <xdr:rowOff>3514725</xdr:rowOff>
    </xdr:to>
    <xdr:pic>
      <xdr:nvPicPr>
        <xdr:cNvPr id="1" name="Picture 1"/>
        <xdr:cNvPicPr preferRelativeResize="1">
          <a:picLocks noChangeAspect="1"/>
        </xdr:cNvPicPr>
      </xdr:nvPicPr>
      <xdr:blipFill>
        <a:blip r:embed="rId1"/>
        <a:stretch>
          <a:fillRect/>
        </a:stretch>
      </xdr:blipFill>
      <xdr:spPr>
        <a:xfrm>
          <a:off x="257175" y="3952875"/>
          <a:ext cx="4552950" cy="3438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27</xdr:row>
      <xdr:rowOff>28575</xdr:rowOff>
    </xdr:from>
    <xdr:to>
      <xdr:col>8</xdr:col>
      <xdr:colOff>2085975</xdr:colOff>
      <xdr:row>27</xdr:row>
      <xdr:rowOff>1733550</xdr:rowOff>
    </xdr:to>
    <xdr:pic>
      <xdr:nvPicPr>
        <xdr:cNvPr id="1" name="Picture 1"/>
        <xdr:cNvPicPr preferRelativeResize="1">
          <a:picLocks noChangeAspect="1"/>
        </xdr:cNvPicPr>
      </xdr:nvPicPr>
      <xdr:blipFill>
        <a:blip r:embed="rId1"/>
        <a:stretch>
          <a:fillRect/>
        </a:stretch>
      </xdr:blipFill>
      <xdr:spPr>
        <a:xfrm>
          <a:off x="847725" y="16411575"/>
          <a:ext cx="611505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workbookViewId="0" topLeftCell="A3">
      <selection activeCell="J19" sqref="J19"/>
    </sheetView>
  </sheetViews>
  <sheetFormatPr defaultColWidth="9.140625" defaultRowHeight="12.75"/>
  <sheetData>
    <row r="1" spans="1:9" ht="12.75">
      <c r="A1" s="192" t="s">
        <v>391</v>
      </c>
      <c r="B1" s="191"/>
      <c r="C1" s="191"/>
      <c r="D1" s="191"/>
      <c r="E1" s="191"/>
      <c r="F1" s="191"/>
      <c r="G1" s="191"/>
      <c r="H1" s="191"/>
      <c r="I1" s="191"/>
    </row>
    <row r="2" spans="1:9" ht="12.75">
      <c r="A2" s="191"/>
      <c r="B2" s="191"/>
      <c r="C2" s="191"/>
      <c r="D2" s="191"/>
      <c r="E2" s="191"/>
      <c r="F2" s="191"/>
      <c r="G2" s="191"/>
      <c r="H2" s="191"/>
      <c r="I2" s="191"/>
    </row>
    <row r="3" spans="1:9" ht="12.75">
      <c r="A3" s="191"/>
      <c r="B3" s="191"/>
      <c r="C3" s="191"/>
      <c r="D3" s="191"/>
      <c r="E3" s="191"/>
      <c r="F3" s="191"/>
      <c r="G3" s="191"/>
      <c r="H3" s="191"/>
      <c r="I3" s="191"/>
    </row>
    <row r="4" spans="1:9" ht="12.75">
      <c r="A4" s="191"/>
      <c r="B4" s="191"/>
      <c r="C4" s="191"/>
      <c r="D4" s="191"/>
      <c r="E4" s="191"/>
      <c r="F4" s="191"/>
      <c r="G4" s="191"/>
      <c r="H4" s="191"/>
      <c r="I4" s="191"/>
    </row>
    <row r="5" spans="1:9" ht="12.75">
      <c r="A5" s="191"/>
      <c r="B5" s="191"/>
      <c r="C5" s="191"/>
      <c r="D5" s="191"/>
      <c r="E5" s="191"/>
      <c r="F5" s="191"/>
      <c r="G5" s="191"/>
      <c r="H5" s="191"/>
      <c r="I5" s="191"/>
    </row>
    <row r="6" spans="1:9" ht="12.75">
      <c r="A6" s="191"/>
      <c r="B6" s="191"/>
      <c r="C6" s="191"/>
      <c r="D6" s="191"/>
      <c r="E6" s="191"/>
      <c r="F6" s="191"/>
      <c r="G6" s="191"/>
      <c r="H6" s="191"/>
      <c r="I6" s="191"/>
    </row>
    <row r="7" spans="1:9" ht="12.75">
      <c r="A7" s="191"/>
      <c r="B7" s="191"/>
      <c r="C7" s="191"/>
      <c r="D7" s="191"/>
      <c r="E7" s="191"/>
      <c r="F7" s="191"/>
      <c r="G7" s="191"/>
      <c r="H7" s="191"/>
      <c r="I7" s="191"/>
    </row>
    <row r="8" spans="1:9" ht="12.75">
      <c r="A8" s="191"/>
      <c r="B8" s="191"/>
      <c r="C8" s="191"/>
      <c r="D8" s="191"/>
      <c r="E8" s="191"/>
      <c r="F8" s="191"/>
      <c r="G8" s="191"/>
      <c r="H8" s="191"/>
      <c r="I8" s="191"/>
    </row>
    <row r="9" spans="1:9" ht="12.75">
      <c r="A9" s="191"/>
      <c r="B9" s="191"/>
      <c r="C9" s="191"/>
      <c r="D9" s="191"/>
      <c r="E9" s="191"/>
      <c r="F9" s="191"/>
      <c r="G9" s="191"/>
      <c r="H9" s="191"/>
      <c r="I9" s="191"/>
    </row>
    <row r="10" spans="1:9" ht="12.75">
      <c r="A10" s="191"/>
      <c r="B10" s="191"/>
      <c r="C10" s="191"/>
      <c r="D10" s="191"/>
      <c r="E10" s="191"/>
      <c r="F10" s="191"/>
      <c r="G10" s="191"/>
      <c r="H10" s="191"/>
      <c r="I10" s="191"/>
    </row>
    <row r="11" spans="1:9" ht="12.75">
      <c r="A11" s="191"/>
      <c r="B11" s="191"/>
      <c r="C11" s="191"/>
      <c r="D11" s="191"/>
      <c r="E11" s="191"/>
      <c r="F11" s="191"/>
      <c r="G11" s="191"/>
      <c r="H11" s="191"/>
      <c r="I11" s="191"/>
    </row>
    <row r="12" spans="1:9" ht="12.75">
      <c r="A12" s="191"/>
      <c r="B12" s="191"/>
      <c r="C12" s="191"/>
      <c r="D12" s="191"/>
      <c r="E12" s="191"/>
      <c r="F12" s="191"/>
      <c r="G12" s="191"/>
      <c r="H12" s="191"/>
      <c r="I12" s="191"/>
    </row>
    <row r="13" spans="1:9" ht="12.75">
      <c r="A13" s="191"/>
      <c r="B13" s="191"/>
      <c r="C13" s="191"/>
      <c r="D13" s="191"/>
      <c r="E13" s="191"/>
      <c r="F13" s="191"/>
      <c r="G13" s="191"/>
      <c r="H13" s="191"/>
      <c r="I13" s="191"/>
    </row>
    <row r="14" spans="1:9" ht="12.75">
      <c r="A14" s="191"/>
      <c r="B14" s="191"/>
      <c r="C14" s="191"/>
      <c r="D14" s="191"/>
      <c r="E14" s="191"/>
      <c r="F14" s="191"/>
      <c r="G14" s="191"/>
      <c r="H14" s="191"/>
      <c r="I14" s="191"/>
    </row>
    <row r="15" spans="1:9" ht="12.75">
      <c r="A15" s="191"/>
      <c r="B15" s="191"/>
      <c r="C15" s="191"/>
      <c r="D15" s="191"/>
      <c r="E15" s="191"/>
      <c r="F15" s="191"/>
      <c r="G15" s="191"/>
      <c r="H15" s="191"/>
      <c r="I15" s="191"/>
    </row>
    <row r="16" spans="1:9" ht="12.75">
      <c r="A16" s="191"/>
      <c r="B16" s="191"/>
      <c r="C16" s="191"/>
      <c r="D16" s="191"/>
      <c r="E16" s="191"/>
      <c r="F16" s="191"/>
      <c r="G16" s="191"/>
      <c r="H16" s="191"/>
      <c r="I16" s="191"/>
    </row>
    <row r="17" spans="1:9" ht="12.75">
      <c r="A17" s="191"/>
      <c r="B17" s="191"/>
      <c r="C17" s="191"/>
      <c r="D17" s="191"/>
      <c r="E17" s="191"/>
      <c r="F17" s="191"/>
      <c r="G17" s="191"/>
      <c r="H17" s="191"/>
      <c r="I17" s="191"/>
    </row>
    <row r="18" spans="1:9" ht="12.75">
      <c r="A18" s="191"/>
      <c r="B18" s="191"/>
      <c r="C18" s="191"/>
      <c r="D18" s="191"/>
      <c r="E18" s="191"/>
      <c r="F18" s="191"/>
      <c r="G18" s="191"/>
      <c r="H18" s="191"/>
      <c r="I18" s="191"/>
    </row>
    <row r="19" spans="1:9" ht="12.75">
      <c r="A19" s="191"/>
      <c r="B19" s="191"/>
      <c r="C19" s="191"/>
      <c r="D19" s="191"/>
      <c r="E19" s="191"/>
      <c r="F19" s="191"/>
      <c r="G19" s="191"/>
      <c r="H19" s="191"/>
      <c r="I19" s="191"/>
    </row>
    <row r="20" spans="1:9" ht="12.75">
      <c r="A20" s="191"/>
      <c r="B20" s="191"/>
      <c r="C20" s="191"/>
      <c r="D20" s="191"/>
      <c r="E20" s="191"/>
      <c r="F20" s="191"/>
      <c r="G20" s="191"/>
      <c r="H20" s="191"/>
      <c r="I20" s="191"/>
    </row>
    <row r="21" spans="1:9" ht="12.75">
      <c r="A21" s="191"/>
      <c r="B21" s="191"/>
      <c r="C21" s="191"/>
      <c r="D21" s="191"/>
      <c r="E21" s="191"/>
      <c r="F21" s="191"/>
      <c r="G21" s="191"/>
      <c r="H21" s="191"/>
      <c r="I21" s="191"/>
    </row>
    <row r="22" spans="1:9" ht="12.75">
      <c r="A22" s="191"/>
      <c r="B22" s="191"/>
      <c r="C22" s="191"/>
      <c r="D22" s="191"/>
      <c r="E22" s="191"/>
      <c r="F22" s="191"/>
      <c r="G22" s="191"/>
      <c r="H22" s="191"/>
      <c r="I22" s="191"/>
    </row>
    <row r="23" spans="1:9" ht="12.75">
      <c r="A23" s="191"/>
      <c r="B23" s="191"/>
      <c r="C23" s="191"/>
      <c r="D23" s="191"/>
      <c r="E23" s="191"/>
      <c r="F23" s="191"/>
      <c r="G23" s="191"/>
      <c r="H23" s="191"/>
      <c r="I23" s="191"/>
    </row>
    <row r="24" spans="1:9" ht="12.75">
      <c r="A24" s="191"/>
      <c r="B24" s="191"/>
      <c r="C24" s="191"/>
      <c r="D24" s="191"/>
      <c r="E24" s="191"/>
      <c r="F24" s="191"/>
      <c r="G24" s="191"/>
      <c r="H24" s="191"/>
      <c r="I24" s="191"/>
    </row>
    <row r="25" spans="1:9" ht="12.75">
      <c r="A25" s="191"/>
      <c r="B25" s="191"/>
      <c r="C25" s="191"/>
      <c r="D25" s="191"/>
      <c r="E25" s="191"/>
      <c r="F25" s="191"/>
      <c r="G25" s="191"/>
      <c r="H25" s="191"/>
      <c r="I25" s="191"/>
    </row>
    <row r="26" spans="1:9" ht="12.75">
      <c r="A26" s="191"/>
      <c r="B26" s="191"/>
      <c r="C26" s="191"/>
      <c r="D26" s="191"/>
      <c r="E26" s="191"/>
      <c r="F26" s="191"/>
      <c r="G26" s="191"/>
      <c r="H26" s="191"/>
      <c r="I26" s="191"/>
    </row>
    <row r="27" spans="1:9" ht="12.75">
      <c r="A27" s="191"/>
      <c r="B27" s="191"/>
      <c r="C27" s="191"/>
      <c r="D27" s="191"/>
      <c r="E27" s="191"/>
      <c r="F27" s="191"/>
      <c r="G27" s="191"/>
      <c r="H27" s="191"/>
      <c r="I27" s="191"/>
    </row>
    <row r="28" spans="1:9" ht="12.75">
      <c r="A28" s="191"/>
      <c r="B28" s="191"/>
      <c r="C28" s="191"/>
      <c r="D28" s="191"/>
      <c r="E28" s="191"/>
      <c r="F28" s="191"/>
      <c r="G28" s="191"/>
      <c r="H28" s="191"/>
      <c r="I28" s="191"/>
    </row>
    <row r="29" spans="1:9" ht="12.75">
      <c r="A29" s="191"/>
      <c r="B29" s="191"/>
      <c r="C29" s="191"/>
      <c r="D29" s="191"/>
      <c r="E29" s="191"/>
      <c r="F29" s="191"/>
      <c r="G29" s="191"/>
      <c r="H29" s="191"/>
      <c r="I29" s="191"/>
    </row>
    <row r="30" spans="1:9" ht="12.75">
      <c r="A30" s="191"/>
      <c r="B30" s="191"/>
      <c r="C30" s="191"/>
      <c r="D30" s="191"/>
      <c r="E30" s="191"/>
      <c r="F30" s="191"/>
      <c r="G30" s="191"/>
      <c r="H30" s="191"/>
      <c r="I30" s="191"/>
    </row>
    <row r="31" spans="1:9" ht="12.75">
      <c r="A31" s="191"/>
      <c r="B31" s="191"/>
      <c r="C31" s="191"/>
      <c r="D31" s="191"/>
      <c r="E31" s="191"/>
      <c r="F31" s="191"/>
      <c r="G31" s="191"/>
      <c r="H31" s="191"/>
      <c r="I31" s="191"/>
    </row>
    <row r="32" spans="1:9" ht="12.75">
      <c r="A32" s="191"/>
      <c r="B32" s="191"/>
      <c r="C32" s="191"/>
      <c r="D32" s="191"/>
      <c r="E32" s="191"/>
      <c r="F32" s="191"/>
      <c r="G32" s="191"/>
      <c r="H32" s="191"/>
      <c r="I32" s="191"/>
    </row>
  </sheetData>
  <mergeCells count="1">
    <mergeCell ref="A1:I32"/>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F9" sqref="F9"/>
    </sheetView>
  </sheetViews>
  <sheetFormatPr defaultColWidth="12.140625" defaultRowHeight="12.75"/>
  <cols>
    <col min="1" max="1" width="22.421875" style="0" customWidth="1"/>
    <col min="2" max="6" width="13.7109375" style="0" customWidth="1"/>
  </cols>
  <sheetData>
    <row r="1" spans="1:6" ht="12.75">
      <c r="A1" s="27" t="s">
        <v>249</v>
      </c>
      <c r="B1" s="25"/>
      <c r="C1" s="25"/>
      <c r="D1" s="25"/>
      <c r="E1" s="25"/>
      <c r="F1" s="25"/>
    </row>
    <row r="2" spans="1:6" ht="12.75">
      <c r="A2" s="25"/>
      <c r="B2" s="25"/>
      <c r="C2" s="25"/>
      <c r="D2" s="25"/>
      <c r="E2" s="25"/>
      <c r="F2" s="25"/>
    </row>
    <row r="3" spans="1:6" ht="12.75">
      <c r="A3" s="27" t="s">
        <v>243</v>
      </c>
      <c r="B3" s="25"/>
      <c r="C3" s="25"/>
      <c r="D3" s="25"/>
      <c r="E3" s="25"/>
      <c r="F3" s="25"/>
    </row>
    <row r="4" spans="1:6" ht="12.75">
      <c r="A4" s="25" t="s">
        <v>250</v>
      </c>
      <c r="B4" s="25"/>
      <c r="C4" s="25"/>
      <c r="D4" s="25"/>
      <c r="E4" s="25"/>
      <c r="F4" s="25"/>
    </row>
    <row r="5" spans="1:6" ht="12.75">
      <c r="A5" s="25"/>
      <c r="B5" s="25"/>
      <c r="C5" s="25"/>
      <c r="D5" s="25"/>
      <c r="E5" s="25"/>
      <c r="F5" s="25"/>
    </row>
    <row r="6" spans="1:6" ht="12.75">
      <c r="A6" s="44" t="s">
        <v>251</v>
      </c>
      <c r="B6" s="25"/>
      <c r="C6" s="25"/>
      <c r="D6" s="25"/>
      <c r="E6" s="25"/>
      <c r="F6" s="25"/>
    </row>
    <row r="7" spans="1:6" ht="12.75">
      <c r="A7" s="25"/>
      <c r="B7" s="25"/>
      <c r="C7" s="25"/>
      <c r="D7" s="25"/>
      <c r="E7" s="25"/>
      <c r="F7" s="25"/>
    </row>
    <row r="8" spans="1:6" ht="18" customHeight="1">
      <c r="A8" s="14"/>
      <c r="B8" s="30">
        <v>2009</v>
      </c>
      <c r="C8" s="30">
        <v>2010</v>
      </c>
      <c r="D8" s="30">
        <v>2011</v>
      </c>
      <c r="E8" s="30">
        <v>2012</v>
      </c>
      <c r="F8" s="30">
        <v>2013</v>
      </c>
    </row>
    <row r="9" spans="1:6" ht="12.75">
      <c r="A9" s="4" t="s">
        <v>245</v>
      </c>
      <c r="B9" s="45">
        <v>4009443.01</v>
      </c>
      <c r="C9" s="45">
        <v>3841460.28</v>
      </c>
      <c r="D9" s="45">
        <v>3942494.39</v>
      </c>
      <c r="E9" s="45">
        <v>3947512.39</v>
      </c>
      <c r="F9" s="45">
        <v>3788354.39</v>
      </c>
    </row>
    <row r="10" spans="1:6" ht="12.75">
      <c r="A10" s="4" t="s">
        <v>246</v>
      </c>
      <c r="B10" s="46">
        <v>210</v>
      </c>
      <c r="C10" s="46">
        <v>206</v>
      </c>
      <c r="D10" s="46">
        <v>208</v>
      </c>
      <c r="E10" s="46">
        <v>207</v>
      </c>
      <c r="F10" s="46">
        <v>205</v>
      </c>
    </row>
    <row r="11" spans="1:6" ht="38.25">
      <c r="A11" s="47" t="s">
        <v>247</v>
      </c>
      <c r="B11" s="48">
        <f>B9/B10</f>
        <v>19092.58576190476</v>
      </c>
      <c r="C11" s="48">
        <f>C9/C10</f>
        <v>18647.865436893204</v>
      </c>
      <c r="D11" s="48">
        <f>D9/D10</f>
        <v>18954.299951923076</v>
      </c>
      <c r="E11" s="48">
        <f>E9/E10</f>
        <v>19070.108164251207</v>
      </c>
      <c r="F11" s="48">
        <f>F9/F10</f>
        <v>18479.777512195124</v>
      </c>
    </row>
    <row r="12" s="25" customFormat="1" ht="12.75"/>
    <row r="13" s="25" customFormat="1" ht="12.75"/>
    <row r="14" s="117" customFormat="1" ht="12.75">
      <c r="A14" s="116" t="s">
        <v>252</v>
      </c>
    </row>
    <row r="15" s="25" customFormat="1" ht="12.75">
      <c r="A15" s="25" t="s">
        <v>113</v>
      </c>
    </row>
    <row r="16" s="25" customFormat="1" ht="12.75"/>
    <row r="17" spans="1:6" ht="18" customHeight="1">
      <c r="A17" s="14"/>
      <c r="B17" s="30">
        <v>2009</v>
      </c>
      <c r="C17" s="30">
        <v>2010</v>
      </c>
      <c r="D17" s="30">
        <v>2011</v>
      </c>
      <c r="E17" s="30">
        <v>2012</v>
      </c>
      <c r="F17" s="30">
        <v>2013</v>
      </c>
    </row>
    <row r="18" spans="1:6" ht="51">
      <c r="A18" s="4" t="s">
        <v>248</v>
      </c>
      <c r="B18" s="42">
        <v>0.1068</v>
      </c>
      <c r="C18" s="42">
        <v>0.1205</v>
      </c>
      <c r="D18" s="42">
        <v>0.1519</v>
      </c>
      <c r="E18" s="42">
        <v>0.1215</v>
      </c>
      <c r="F18" s="42">
        <v>0.0917</v>
      </c>
    </row>
  </sheetData>
  <sheetProtection sheet="1" objects="1" scenarios="1" formatCells="0" formatColumns="0" formatRows="0" insertColumns="0" insertRows="0" insertHyperlinks="0" deleteColumns="0" deleteRows="0"/>
  <mergeCells count="1">
    <mergeCell ref="A14:IV14"/>
  </mergeCells>
  <printOptions/>
  <pageMargins left="0.75" right="0.75" top="1" bottom="1" header="0.5" footer="0.5"/>
  <pageSetup fitToHeight="0" fitToWidth="1" horizontalDpi="300" verticalDpi="300" orientation="portrait"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D114"/>
  <sheetViews>
    <sheetView zoomScalePageLayoutView="0" workbookViewId="0" topLeftCell="A25">
      <selection activeCell="D27" sqref="D27"/>
    </sheetView>
  </sheetViews>
  <sheetFormatPr defaultColWidth="9.140625" defaultRowHeight="12.75"/>
  <cols>
    <col min="1" max="1" width="20.7109375" style="0" customWidth="1"/>
    <col min="2" max="2" width="22.8515625" style="0" customWidth="1"/>
    <col min="3" max="3" width="20.7109375" style="0" customWidth="1"/>
    <col min="4" max="4" width="22.8515625" style="0" customWidth="1"/>
  </cols>
  <sheetData>
    <row r="1" spans="1:4" ht="12.75">
      <c r="A1" s="27" t="s">
        <v>254</v>
      </c>
      <c r="B1" s="25"/>
      <c r="C1" s="25"/>
      <c r="D1" s="25"/>
    </row>
    <row r="2" spans="1:4" ht="12.75">
      <c r="A2" s="25" t="s">
        <v>114</v>
      </c>
      <c r="B2" s="25"/>
      <c r="C2" s="25"/>
      <c r="D2" s="25"/>
    </row>
    <row r="3" spans="1:4" ht="12.75">
      <c r="A3" s="25"/>
      <c r="B3" s="25"/>
      <c r="C3" s="25"/>
      <c r="D3" s="25"/>
    </row>
    <row r="4" spans="1:4" ht="12.75">
      <c r="A4" s="25"/>
      <c r="B4" s="49" t="s">
        <v>260</v>
      </c>
      <c r="C4" s="90" t="s">
        <v>327</v>
      </c>
      <c r="D4" s="25"/>
    </row>
    <row r="5" spans="1:4" ht="12.75">
      <c r="A5" s="25"/>
      <c r="B5" s="25"/>
      <c r="C5" s="25"/>
      <c r="D5" s="25"/>
    </row>
    <row r="6" spans="1:4" ht="12.75">
      <c r="A6" s="8" t="s">
        <v>115</v>
      </c>
      <c r="B6" s="8" t="s">
        <v>116</v>
      </c>
      <c r="C6" s="8" t="s">
        <v>117</v>
      </c>
      <c r="D6" s="8" t="s">
        <v>116</v>
      </c>
    </row>
    <row r="7" spans="1:4" ht="25.5">
      <c r="A7" s="6" t="s">
        <v>118</v>
      </c>
      <c r="B7" s="34">
        <v>3938.64</v>
      </c>
      <c r="C7" s="5" t="s">
        <v>119</v>
      </c>
      <c r="D7" s="34">
        <v>2491255.53</v>
      </c>
    </row>
    <row r="8" spans="1:4" ht="25.5">
      <c r="A8" s="6" t="s">
        <v>120</v>
      </c>
      <c r="B8" s="34">
        <v>11541985.64</v>
      </c>
      <c r="C8" s="51"/>
      <c r="D8" s="34"/>
    </row>
    <row r="9" spans="1:4" ht="25.5">
      <c r="A9" s="6" t="s">
        <v>121</v>
      </c>
      <c r="B9" s="34">
        <v>609952</v>
      </c>
      <c r="C9" s="51"/>
      <c r="D9" s="34"/>
    </row>
    <row r="10" spans="1:4" ht="12.75">
      <c r="A10" s="5" t="s">
        <v>256</v>
      </c>
      <c r="B10" s="34">
        <v>0</v>
      </c>
      <c r="C10" s="51"/>
      <c r="D10" s="34"/>
    </row>
    <row r="11" spans="1:4" ht="12.75">
      <c r="A11" s="5" t="s">
        <v>257</v>
      </c>
      <c r="B11" s="34">
        <v>1659695.85</v>
      </c>
      <c r="C11" s="51"/>
      <c r="D11" s="34"/>
    </row>
    <row r="12" spans="1:4" ht="25.5">
      <c r="A12" s="6" t="s">
        <v>122</v>
      </c>
      <c r="B12" s="34">
        <v>0</v>
      </c>
      <c r="C12" s="5" t="s">
        <v>258</v>
      </c>
      <c r="D12" s="34">
        <v>8070560.42</v>
      </c>
    </row>
    <row r="13" spans="1:4" ht="12.75">
      <c r="A13" s="5" t="s">
        <v>123</v>
      </c>
      <c r="B13" s="34">
        <v>784750.7</v>
      </c>
      <c r="C13" s="5" t="s">
        <v>261</v>
      </c>
      <c r="D13" s="34">
        <v>4038506.88</v>
      </c>
    </row>
    <row r="14" spans="1:4" ht="12.75">
      <c r="A14" s="5" t="s">
        <v>124</v>
      </c>
      <c r="B14" s="34">
        <v>0</v>
      </c>
      <c r="C14" s="5" t="s">
        <v>262</v>
      </c>
      <c r="D14" s="34">
        <v>0</v>
      </c>
    </row>
    <row r="15" spans="1:4" ht="12.75">
      <c r="A15" s="54" t="s">
        <v>93</v>
      </c>
      <c r="B15" s="38">
        <f>SUM(B7:B14)</f>
        <v>14600322.83</v>
      </c>
      <c r="C15" s="54" t="s">
        <v>93</v>
      </c>
      <c r="D15" s="38">
        <f>SUM(D7,D12:D14)</f>
        <v>14600322.829999998</v>
      </c>
    </row>
    <row r="16" spans="1:4" ht="12.75">
      <c r="A16" s="25"/>
      <c r="B16" s="25"/>
      <c r="C16" s="25"/>
      <c r="D16" s="25"/>
    </row>
    <row r="17" spans="1:4" ht="12.75">
      <c r="A17" s="25"/>
      <c r="B17" s="49" t="s">
        <v>260</v>
      </c>
      <c r="C17" s="90" t="s">
        <v>328</v>
      </c>
      <c r="D17" s="25"/>
    </row>
    <row r="18" spans="1:4" ht="12.75">
      <c r="A18" s="25"/>
      <c r="B18" s="25"/>
      <c r="C18" s="25"/>
      <c r="D18" s="25"/>
    </row>
    <row r="19" spans="1:4" ht="12.75">
      <c r="A19" s="8" t="s">
        <v>115</v>
      </c>
      <c r="B19" s="8" t="s">
        <v>116</v>
      </c>
      <c r="C19" s="8" t="s">
        <v>117</v>
      </c>
      <c r="D19" s="8" t="s">
        <v>116</v>
      </c>
    </row>
    <row r="20" spans="1:4" ht="25.5">
      <c r="A20" s="6" t="s">
        <v>118</v>
      </c>
      <c r="B20" s="34">
        <v>44114.25</v>
      </c>
      <c r="C20" s="5" t="s">
        <v>119</v>
      </c>
      <c r="D20" s="34">
        <v>9452234.64</v>
      </c>
    </row>
    <row r="21" spans="1:4" ht="25.5">
      <c r="A21" s="6" t="s">
        <v>120</v>
      </c>
      <c r="B21" s="34">
        <v>12667478.36</v>
      </c>
      <c r="C21" s="51"/>
      <c r="D21" s="34"/>
    </row>
    <row r="22" spans="1:4" ht="25.5">
      <c r="A22" s="6" t="s">
        <v>121</v>
      </c>
      <c r="B22" s="34">
        <v>8684952</v>
      </c>
      <c r="C22" s="51"/>
      <c r="D22" s="34"/>
    </row>
    <row r="23" spans="1:4" ht="12.75">
      <c r="A23" s="5" t="s">
        <v>256</v>
      </c>
      <c r="B23" s="34">
        <v>0</v>
      </c>
      <c r="C23" s="51"/>
      <c r="D23" s="34"/>
    </row>
    <row r="24" spans="1:4" ht="12.75">
      <c r="A24" s="5" t="s">
        <v>257</v>
      </c>
      <c r="B24" s="34">
        <v>3542646.36</v>
      </c>
      <c r="C24" s="51"/>
      <c r="D24" s="34"/>
    </row>
    <row r="25" spans="1:4" ht="25.5">
      <c r="A25" s="6" t="s">
        <v>122</v>
      </c>
      <c r="B25" s="34">
        <v>0</v>
      </c>
      <c r="C25" s="5" t="s">
        <v>258</v>
      </c>
      <c r="D25" s="34">
        <v>11519417.39</v>
      </c>
    </row>
    <row r="26" spans="1:4" ht="12.75">
      <c r="A26" s="5" t="s">
        <v>123</v>
      </c>
      <c r="B26" s="34">
        <v>11833.77</v>
      </c>
      <c r="C26" s="5" t="s">
        <v>261</v>
      </c>
      <c r="D26" s="34">
        <v>3979372.71</v>
      </c>
    </row>
    <row r="27" spans="1:4" ht="12.75">
      <c r="A27" s="5" t="s">
        <v>124</v>
      </c>
      <c r="B27" s="34">
        <v>0</v>
      </c>
      <c r="C27" s="5" t="s">
        <v>262</v>
      </c>
      <c r="D27" s="34">
        <v>0</v>
      </c>
    </row>
    <row r="28" spans="1:4" ht="12.75">
      <c r="A28" s="54" t="s">
        <v>93</v>
      </c>
      <c r="B28" s="38">
        <f>SUM(B20:B27)</f>
        <v>24951024.74</v>
      </c>
      <c r="C28" s="54" t="s">
        <v>93</v>
      </c>
      <c r="D28" s="38">
        <f>SUM(D20,D25:D27)</f>
        <v>24951024.740000002</v>
      </c>
    </row>
    <row r="29" spans="1:4" ht="12.75">
      <c r="A29" s="52" t="s">
        <v>259</v>
      </c>
      <c r="B29" s="25"/>
      <c r="C29" s="25"/>
      <c r="D29" s="25"/>
    </row>
    <row r="30" spans="1:4" ht="12.75">
      <c r="A30" s="52" t="s">
        <v>125</v>
      </c>
      <c r="B30" s="25"/>
      <c r="C30" s="25"/>
      <c r="D30" s="25"/>
    </row>
    <row r="31" spans="1:4" ht="12.75">
      <c r="A31" s="25"/>
      <c r="B31" s="25"/>
      <c r="C31" s="25"/>
      <c r="D31" s="25"/>
    </row>
    <row r="32" spans="1:4" ht="12.75">
      <c r="A32" s="25"/>
      <c r="B32" s="25"/>
      <c r="C32" s="25"/>
      <c r="D32" s="25"/>
    </row>
    <row r="33" spans="1:4" ht="12.75">
      <c r="A33" s="27" t="s">
        <v>273</v>
      </c>
      <c r="B33" s="25"/>
      <c r="C33" s="25"/>
      <c r="D33" s="25"/>
    </row>
    <row r="34" spans="1:4" ht="12.75">
      <c r="A34" s="53"/>
      <c r="B34" s="25"/>
      <c r="C34" s="25"/>
      <c r="D34" s="25"/>
    </row>
    <row r="35" spans="1:4" ht="38.25" customHeight="1">
      <c r="A35" s="159" t="s">
        <v>263</v>
      </c>
      <c r="B35" s="159"/>
      <c r="C35" s="159"/>
      <c r="D35" s="63" t="s">
        <v>264</v>
      </c>
    </row>
    <row r="36" spans="1:4" ht="12.75">
      <c r="A36" s="159"/>
      <c r="B36" s="159"/>
      <c r="C36" s="159"/>
      <c r="D36" s="64">
        <v>2012</v>
      </c>
    </row>
    <row r="37" spans="1:4" ht="12.75">
      <c r="A37" s="156" t="s">
        <v>265</v>
      </c>
      <c r="B37" s="156"/>
      <c r="C37" s="156"/>
      <c r="D37" s="34">
        <v>0</v>
      </c>
    </row>
    <row r="38" spans="1:4" ht="12.75">
      <c r="A38" s="156" t="s">
        <v>266</v>
      </c>
      <c r="B38" s="156"/>
      <c r="C38" s="156"/>
      <c r="D38" s="34">
        <v>0</v>
      </c>
    </row>
    <row r="39" spans="1:4" ht="12.75">
      <c r="A39" s="156" t="s">
        <v>267</v>
      </c>
      <c r="B39" s="156"/>
      <c r="C39" s="156"/>
      <c r="D39" s="34">
        <v>0</v>
      </c>
    </row>
    <row r="40" spans="1:4" ht="12.75">
      <c r="A40" s="156" t="s">
        <v>268</v>
      </c>
      <c r="B40" s="156"/>
      <c r="C40" s="156"/>
      <c r="D40" s="34">
        <v>0</v>
      </c>
    </row>
    <row r="41" spans="1:4" ht="12.75">
      <c r="A41" s="156" t="s">
        <v>269</v>
      </c>
      <c r="B41" s="156"/>
      <c r="C41" s="156"/>
      <c r="D41" s="34">
        <v>0</v>
      </c>
    </row>
    <row r="42" spans="1:4" ht="12.75">
      <c r="A42" s="157" t="s">
        <v>270</v>
      </c>
      <c r="B42" s="157"/>
      <c r="C42" s="157"/>
      <c r="D42" s="82">
        <f>SUM(D37:D41)</f>
        <v>0</v>
      </c>
    </row>
    <row r="43" spans="1:4" ht="12.75">
      <c r="A43" s="25"/>
      <c r="B43" s="25"/>
      <c r="C43" s="25"/>
      <c r="D43" s="25"/>
    </row>
    <row r="44" spans="1:4" ht="12.75">
      <c r="A44" s="25"/>
      <c r="B44" s="25"/>
      <c r="C44" s="25"/>
      <c r="D44" s="25"/>
    </row>
    <row r="45" spans="1:4" ht="12.75">
      <c r="A45" s="158" t="s">
        <v>263</v>
      </c>
      <c r="B45" s="158"/>
      <c r="C45" s="158"/>
      <c r="D45" s="65" t="s">
        <v>271</v>
      </c>
    </row>
    <row r="46" spans="1:4" ht="12.75">
      <c r="A46" s="153" t="s">
        <v>272</v>
      </c>
      <c r="B46" s="154"/>
      <c r="C46" s="155"/>
      <c r="D46" s="34">
        <v>0</v>
      </c>
    </row>
    <row r="47" spans="1:4" ht="12.75">
      <c r="A47" s="25"/>
      <c r="B47" s="25"/>
      <c r="C47" s="25"/>
      <c r="D47" s="25"/>
    </row>
    <row r="48" spans="1:4" ht="12.75">
      <c r="A48" s="25"/>
      <c r="B48" s="25"/>
      <c r="C48" s="25"/>
      <c r="D48" s="25"/>
    </row>
    <row r="49" spans="1:4" ht="12.75">
      <c r="A49" s="25"/>
      <c r="B49" s="25"/>
      <c r="C49" s="25"/>
      <c r="D49" s="25"/>
    </row>
    <row r="50" spans="1:4" ht="12.75">
      <c r="A50" s="25" t="s">
        <v>196</v>
      </c>
      <c r="B50" s="25"/>
      <c r="C50" s="25"/>
      <c r="D50" s="25"/>
    </row>
    <row r="51" spans="1:4" ht="12.75">
      <c r="A51" s="25" t="s">
        <v>126</v>
      </c>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sheetData>
  <sheetProtection sheet="1" objects="1" scenarios="1" formatCells="0" formatColumns="0" formatRows="0" insertColumns="0" insertRows="0" insertHyperlinks="0" deleteColumns="0" deleteRows="0"/>
  <mergeCells count="9">
    <mergeCell ref="A35:C36"/>
    <mergeCell ref="A37:C37"/>
    <mergeCell ref="A38:C38"/>
    <mergeCell ref="A39:C39"/>
    <mergeCell ref="A46:C46"/>
    <mergeCell ref="A40:C40"/>
    <mergeCell ref="A41:C41"/>
    <mergeCell ref="A42:C42"/>
    <mergeCell ref="A45:C45"/>
  </mergeCells>
  <printOptions/>
  <pageMargins left="0.75" right="0.75" top="1" bottom="1" header="0.5" footer="0.5"/>
  <pageSetup fitToHeight="0"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6">
      <selection activeCell="A23" sqref="A23"/>
    </sheetView>
  </sheetViews>
  <sheetFormatPr defaultColWidth="11.8515625" defaultRowHeight="12.75"/>
  <cols>
    <col min="1" max="1" width="20.00390625" style="0" customWidth="1"/>
    <col min="2" max="6" width="13.57421875" style="0" customWidth="1"/>
  </cols>
  <sheetData>
    <row r="1" spans="1:6" ht="12.75">
      <c r="A1" s="27" t="s">
        <v>281</v>
      </c>
      <c r="B1" s="25"/>
      <c r="C1" s="25"/>
      <c r="D1" s="25"/>
      <c r="E1" s="25"/>
      <c r="F1" s="25"/>
    </row>
    <row r="2" spans="1:6" ht="12.75">
      <c r="A2" s="25"/>
      <c r="B2" s="25"/>
      <c r="C2" s="25"/>
      <c r="D2" s="25"/>
      <c r="E2" s="25"/>
      <c r="F2" s="25"/>
    </row>
    <row r="3" spans="1:6" ht="12.75">
      <c r="A3" s="27" t="s">
        <v>282</v>
      </c>
      <c r="B3" s="25"/>
      <c r="C3" s="25"/>
      <c r="D3" s="25"/>
      <c r="E3" s="25"/>
      <c r="F3" s="25"/>
    </row>
    <row r="4" spans="1:6" ht="12.75">
      <c r="A4" s="25"/>
      <c r="B4" s="25"/>
      <c r="C4" s="25"/>
      <c r="D4" s="25"/>
      <c r="E4" s="25"/>
      <c r="F4" s="25"/>
    </row>
    <row r="5" spans="1:6" ht="12.75">
      <c r="A5" s="14"/>
      <c r="B5" s="30">
        <v>2009</v>
      </c>
      <c r="C5" s="30">
        <v>2010</v>
      </c>
      <c r="D5" s="30">
        <v>2011</v>
      </c>
      <c r="E5" s="30">
        <v>2012</v>
      </c>
      <c r="F5" s="30">
        <v>2013</v>
      </c>
    </row>
    <row r="6" spans="1:6" ht="38.25">
      <c r="A6" s="4" t="s">
        <v>283</v>
      </c>
      <c r="B6" s="73">
        <v>168076</v>
      </c>
      <c r="C6" s="73">
        <v>168076</v>
      </c>
      <c r="D6" s="73">
        <v>168076</v>
      </c>
      <c r="E6" s="73">
        <v>168076</v>
      </c>
      <c r="F6" s="73">
        <v>168076</v>
      </c>
    </row>
    <row r="7" spans="1:6" ht="51" customHeight="1">
      <c r="A7" s="4" t="s">
        <v>284</v>
      </c>
      <c r="B7" s="73">
        <v>136564.38</v>
      </c>
      <c r="C7" s="73">
        <v>136629.46</v>
      </c>
      <c r="D7" s="73">
        <v>131476.6</v>
      </c>
      <c r="E7" s="73">
        <v>124919.08</v>
      </c>
      <c r="F7" s="73"/>
    </row>
    <row r="8" spans="1:6" ht="12.75">
      <c r="A8" s="4" t="s">
        <v>197</v>
      </c>
      <c r="B8" s="66" t="str">
        <f>IF(B7&lt;=B6,"SI","NO")</f>
        <v>SI</v>
      </c>
      <c r="C8" s="66" t="str">
        <f>IF(C7&lt;=C6,"SI","NO")</f>
        <v>SI</v>
      </c>
      <c r="D8" s="66" t="str">
        <f>IF(D7&lt;=D6,"SI","NO")</f>
        <v>SI</v>
      </c>
      <c r="E8" s="66" t="str">
        <f>IF(E7&lt;=E6,"SI","NO")</f>
        <v>SI</v>
      </c>
      <c r="F8" s="66" t="str">
        <f>IF(F7&lt;=F6,"SI","NO")</f>
        <v>SI</v>
      </c>
    </row>
    <row r="9" spans="1:6" ht="38.25">
      <c r="A9" s="7" t="s">
        <v>285</v>
      </c>
      <c r="B9" s="83">
        <f>B7/'Parte3-3'!B12</f>
        <v>0.1658853304384826</v>
      </c>
      <c r="C9" s="83">
        <f>C7/'Parte3-3'!C12</f>
        <v>0.16072734262527616</v>
      </c>
      <c r="D9" s="83">
        <f>D7/'Parte3-3'!D12</f>
        <v>0.17388763164198198</v>
      </c>
      <c r="E9" s="83">
        <f>E7/'Parte3-3'!E12</f>
        <v>0.17096463922397576</v>
      </c>
      <c r="F9" s="83">
        <f>F7/'Parte3-3'!F12</f>
        <v>0</v>
      </c>
    </row>
    <row r="10" s="117" customFormat="1" ht="12.75">
      <c r="A10" s="117" t="s">
        <v>287</v>
      </c>
    </row>
    <row r="11" s="26" customFormat="1" ht="12.75"/>
    <row r="12" s="26" customFormat="1" ht="12.75">
      <c r="A12" s="27" t="s">
        <v>295</v>
      </c>
    </row>
    <row r="13" s="25" customFormat="1" ht="12.75"/>
    <row r="14" spans="1:6" ht="13.5" customHeight="1">
      <c r="A14" s="14"/>
      <c r="B14" s="30">
        <v>2009</v>
      </c>
      <c r="C14" s="30">
        <v>2010</v>
      </c>
      <c r="D14" s="30">
        <v>2011</v>
      </c>
      <c r="E14" s="30">
        <v>2012</v>
      </c>
      <c r="F14" s="30">
        <v>2013</v>
      </c>
    </row>
    <row r="15" spans="1:6" ht="25.5" customHeight="1">
      <c r="A15" s="15" t="s">
        <v>198</v>
      </c>
      <c r="B15" s="87">
        <f>B7/'Parte3-6'!B10</f>
        <v>650.3065714285715</v>
      </c>
      <c r="C15" s="87">
        <f>C7/'Parte3-6'!C10</f>
        <v>663.2498058252427</v>
      </c>
      <c r="D15" s="87">
        <f>D7/'Parte3-6'!D10</f>
        <v>632.0990384615385</v>
      </c>
      <c r="E15" s="87">
        <f>E7/'Parte3-6'!E10</f>
        <v>603.4738164251207</v>
      </c>
      <c r="F15" s="87">
        <f>F7/'Parte3-6'!F10</f>
        <v>0</v>
      </c>
    </row>
    <row r="16" spans="1:6" ht="12.75">
      <c r="A16" s="25" t="s">
        <v>286</v>
      </c>
      <c r="B16" s="25"/>
      <c r="C16" s="25"/>
      <c r="D16" s="25"/>
      <c r="E16" s="25"/>
      <c r="F16" s="25"/>
    </row>
    <row r="17" spans="1:6" ht="12.75">
      <c r="A17" s="25"/>
      <c r="B17" s="25"/>
      <c r="C17" s="25"/>
      <c r="D17" s="25"/>
      <c r="E17" s="25"/>
      <c r="F17" s="25"/>
    </row>
    <row r="18" spans="1:6" s="1" customFormat="1" ht="12.75">
      <c r="A18" s="27" t="s">
        <v>288</v>
      </c>
      <c r="B18" s="26"/>
      <c r="C18" s="26"/>
      <c r="D18" s="26"/>
      <c r="E18" s="26"/>
      <c r="F18" s="26"/>
    </row>
    <row r="19" spans="1:6" ht="12.75">
      <c r="A19" s="25"/>
      <c r="B19" s="25"/>
      <c r="C19" s="25"/>
      <c r="D19" s="25"/>
      <c r="E19" s="25"/>
      <c r="F19" s="25"/>
    </row>
    <row r="20" spans="1:6" ht="13.5" customHeight="1">
      <c r="A20" s="14"/>
      <c r="B20" s="30">
        <v>2009</v>
      </c>
      <c r="C20" s="30">
        <v>2010</v>
      </c>
      <c r="D20" s="30">
        <v>2011</v>
      </c>
      <c r="E20" s="30">
        <v>2012</v>
      </c>
      <c r="F20" s="30">
        <v>2013</v>
      </c>
    </row>
    <row r="21" spans="1:6" ht="25.5">
      <c r="A21" s="15" t="s">
        <v>199</v>
      </c>
      <c r="B21" s="74">
        <v>70</v>
      </c>
      <c r="C21" s="74">
        <v>68.67</v>
      </c>
      <c r="D21" s="74">
        <v>69.33</v>
      </c>
      <c r="E21" s="74">
        <v>69</v>
      </c>
      <c r="F21" s="74">
        <v>68.33</v>
      </c>
    </row>
    <row r="22" spans="1:6" ht="12.75">
      <c r="A22" s="25"/>
      <c r="B22" s="25"/>
      <c r="C22" s="25"/>
      <c r="D22" s="25"/>
      <c r="E22" s="25"/>
      <c r="F22" s="25"/>
    </row>
    <row r="23" spans="1:6" s="1" customFormat="1" ht="12.75">
      <c r="A23" s="25" t="s">
        <v>289</v>
      </c>
      <c r="B23" s="26"/>
      <c r="C23" s="26"/>
      <c r="D23" s="26"/>
      <c r="E23" s="26"/>
      <c r="F23" s="26"/>
    </row>
    <row r="24" spans="1:6" ht="12.75">
      <c r="A24" s="25" t="s">
        <v>127</v>
      </c>
      <c r="B24" s="25"/>
      <c r="C24" s="25"/>
      <c r="D24" s="25"/>
      <c r="E24" s="25"/>
      <c r="F24" s="25"/>
    </row>
    <row r="25" spans="1:6" ht="12.75">
      <c r="A25" s="25" t="s">
        <v>292</v>
      </c>
      <c r="B25" s="25"/>
      <c r="C25" s="25"/>
      <c r="D25" s="25"/>
      <c r="E25" s="25"/>
      <c r="F25" s="25"/>
    </row>
    <row r="26" spans="1:6" s="1" customFormat="1" ht="12.75">
      <c r="A26" s="25" t="s">
        <v>290</v>
      </c>
      <c r="B26" s="26"/>
      <c r="C26" s="26"/>
      <c r="D26" s="26"/>
      <c r="E26" s="26"/>
      <c r="F26" s="26"/>
    </row>
    <row r="27" spans="1:6" ht="12.75">
      <c r="A27" s="25" t="s">
        <v>128</v>
      </c>
      <c r="B27" s="25"/>
      <c r="C27" s="25"/>
      <c r="D27" s="25"/>
      <c r="E27" s="25"/>
      <c r="F27" s="25"/>
    </row>
    <row r="28" spans="1:6" ht="12.75">
      <c r="A28" s="25"/>
      <c r="B28" s="25"/>
      <c r="C28" s="25"/>
      <c r="D28" s="25"/>
      <c r="E28" s="25"/>
      <c r="F28" s="25"/>
    </row>
    <row r="29" spans="1:6" s="1" customFormat="1" ht="12.75">
      <c r="A29" s="25" t="s">
        <v>291</v>
      </c>
      <c r="B29" s="26"/>
      <c r="C29" s="26"/>
      <c r="D29" s="26"/>
      <c r="E29" s="26"/>
      <c r="F29" s="26"/>
    </row>
    <row r="30" spans="1:6" ht="12.75">
      <c r="A30" s="25" t="s">
        <v>399</v>
      </c>
      <c r="B30" s="25"/>
      <c r="E30" s="35" t="s">
        <v>292</v>
      </c>
      <c r="F30" s="35" t="s">
        <v>293</v>
      </c>
    </row>
    <row r="31" spans="1:6" ht="12.75">
      <c r="A31" s="25"/>
      <c r="B31" s="25"/>
      <c r="C31" s="25"/>
      <c r="D31" s="25"/>
      <c r="E31" s="25"/>
      <c r="F31" s="25"/>
    </row>
    <row r="32" spans="1:6" s="1" customFormat="1" ht="12.75">
      <c r="A32" s="25" t="s">
        <v>294</v>
      </c>
      <c r="B32" s="26"/>
      <c r="C32" s="26"/>
      <c r="D32" s="26"/>
      <c r="E32" s="26"/>
      <c r="F32" s="26"/>
    </row>
    <row r="33" spans="1:6" ht="12.75">
      <c r="A33" s="25" t="s">
        <v>200</v>
      </c>
      <c r="B33" s="25"/>
      <c r="C33" s="25"/>
      <c r="D33" s="25"/>
      <c r="E33" s="25"/>
      <c r="F33" s="25"/>
    </row>
    <row r="34" spans="1:6" ht="12.75">
      <c r="A34" s="25" t="s">
        <v>129</v>
      </c>
      <c r="B34" s="25"/>
      <c r="C34" s="25"/>
      <c r="D34" s="25"/>
      <c r="E34" s="25"/>
      <c r="F34" s="25"/>
    </row>
    <row r="35" spans="1:6" ht="12.75">
      <c r="A35" s="25"/>
      <c r="B35" s="25"/>
      <c r="C35" s="25"/>
      <c r="D35" s="25"/>
      <c r="E35" s="25"/>
      <c r="F35" s="25"/>
    </row>
    <row r="36" spans="1:6" ht="12.75" customHeight="1">
      <c r="A36" s="14"/>
      <c r="B36" s="30">
        <v>2009</v>
      </c>
      <c r="C36" s="30">
        <v>2010</v>
      </c>
      <c r="D36" s="30">
        <v>2011</v>
      </c>
      <c r="E36" s="30">
        <v>2012</v>
      </c>
      <c r="F36" s="30">
        <v>2013</v>
      </c>
    </row>
    <row r="37" spans="1:6" ht="35.25">
      <c r="A37" s="16" t="s">
        <v>201</v>
      </c>
      <c r="B37" s="67">
        <v>22292.86</v>
      </c>
      <c r="C37" s="67">
        <v>19852.47</v>
      </c>
      <c r="D37" s="98" t="s">
        <v>400</v>
      </c>
      <c r="E37" s="67">
        <v>19384.47</v>
      </c>
      <c r="F37" s="67">
        <v>19801.47</v>
      </c>
    </row>
    <row r="38" spans="1:6" ht="12.75">
      <c r="A38" s="25"/>
      <c r="B38" s="25"/>
      <c r="C38" s="25"/>
      <c r="D38" s="25"/>
      <c r="E38" s="25"/>
      <c r="F38" s="25"/>
    </row>
    <row r="39" spans="1:6" s="1" customFormat="1" ht="12.75">
      <c r="A39" s="25" t="s">
        <v>202</v>
      </c>
      <c r="B39" s="26"/>
      <c r="C39" s="26"/>
      <c r="D39" s="26"/>
      <c r="E39" s="26"/>
      <c r="F39" s="26"/>
    </row>
    <row r="40" spans="1:6" ht="12.75">
      <c r="A40" s="25" t="s">
        <v>130</v>
      </c>
      <c r="B40" s="25"/>
      <c r="C40" s="25"/>
      <c r="D40" s="25"/>
      <c r="E40" s="35"/>
      <c r="F40" s="35" t="s">
        <v>293</v>
      </c>
    </row>
    <row r="41" spans="1:6" ht="12.75">
      <c r="A41" s="25"/>
      <c r="B41" s="25"/>
      <c r="C41" s="25"/>
      <c r="D41" s="25"/>
      <c r="E41" s="25"/>
      <c r="F41" s="25"/>
    </row>
  </sheetData>
  <sheetProtection sheet="1" objects="1" scenarios="1" formatCells="0" formatColumns="0" formatRows="0" insertColumns="0" insertRows="0" insertHyperlinks="0" deleteColumns="0" deleteRows="0"/>
  <mergeCells count="1">
    <mergeCell ref="A10:IV10"/>
  </mergeCells>
  <printOptions/>
  <pageMargins left="0.75" right="0.75" top="1" bottom="1" header="0.5" footer="0.5"/>
  <pageSetup fitToHeight="0"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J101"/>
  <sheetViews>
    <sheetView zoomScalePageLayoutView="0" workbookViewId="0" topLeftCell="A1">
      <selection activeCell="E19" sqref="E19"/>
    </sheetView>
  </sheetViews>
  <sheetFormatPr defaultColWidth="9.140625" defaultRowHeight="12.75"/>
  <cols>
    <col min="1" max="16384" width="9.140625" style="17" customWidth="1"/>
  </cols>
  <sheetData>
    <row r="1" spans="1:10" ht="12.75">
      <c r="A1" s="55" t="s">
        <v>139</v>
      </c>
      <c r="B1" s="50"/>
      <c r="C1" s="50"/>
      <c r="D1" s="50"/>
      <c r="E1" s="50"/>
      <c r="F1" s="50"/>
      <c r="G1" s="50"/>
      <c r="H1" s="50"/>
      <c r="I1" s="50"/>
      <c r="J1" s="50"/>
    </row>
    <row r="2" spans="1:10" ht="12.75">
      <c r="A2" s="50"/>
      <c r="B2" s="50"/>
      <c r="C2" s="50"/>
      <c r="D2" s="50"/>
      <c r="E2" s="50"/>
      <c r="F2" s="50"/>
      <c r="G2" s="50"/>
      <c r="H2" s="50"/>
      <c r="I2" s="50"/>
      <c r="J2" s="50"/>
    </row>
    <row r="3" spans="1:10" ht="12.75">
      <c r="A3" s="55" t="s">
        <v>131</v>
      </c>
      <c r="B3" s="50"/>
      <c r="C3" s="50"/>
      <c r="D3" s="50"/>
      <c r="E3" s="50"/>
      <c r="F3" s="50"/>
      <c r="G3" s="50"/>
      <c r="H3" s="50"/>
      <c r="I3" s="50"/>
      <c r="J3" s="50"/>
    </row>
    <row r="4" spans="1:10" ht="12.75">
      <c r="A4" s="50"/>
      <c r="B4" s="50"/>
      <c r="C4" s="50"/>
      <c r="D4" s="50"/>
      <c r="E4" s="50"/>
      <c r="F4" s="50"/>
      <c r="G4" s="50"/>
      <c r="H4" s="50"/>
      <c r="I4" s="50"/>
      <c r="J4" s="50"/>
    </row>
    <row r="5" spans="1:10" ht="12.75">
      <c r="A5" s="50" t="s">
        <v>132</v>
      </c>
      <c r="B5" s="50"/>
      <c r="C5" s="50"/>
      <c r="D5" s="50"/>
      <c r="E5" s="50"/>
      <c r="F5" s="50"/>
      <c r="G5" s="50"/>
      <c r="H5" s="50"/>
      <c r="I5" s="50"/>
      <c r="J5" s="50"/>
    </row>
    <row r="6" spans="1:10" ht="12.75">
      <c r="A6" s="50" t="s">
        <v>133</v>
      </c>
      <c r="B6" s="50"/>
      <c r="C6" s="50"/>
      <c r="D6" s="50"/>
      <c r="E6" s="50"/>
      <c r="F6" s="50"/>
      <c r="G6" s="50"/>
      <c r="H6" s="50"/>
      <c r="I6" s="50"/>
      <c r="J6" s="50"/>
    </row>
    <row r="7" spans="1:10" ht="12.75">
      <c r="A7" s="50" t="s">
        <v>134</v>
      </c>
      <c r="B7" s="50"/>
      <c r="C7" s="50"/>
      <c r="D7" s="50"/>
      <c r="E7" s="50"/>
      <c r="F7" s="50"/>
      <c r="G7" s="50"/>
      <c r="H7" s="50"/>
      <c r="I7" s="50"/>
      <c r="J7" s="50"/>
    </row>
    <row r="8" spans="1:10" ht="12.75">
      <c r="A8" s="50" t="s">
        <v>135</v>
      </c>
      <c r="B8" s="50"/>
      <c r="C8" s="50"/>
      <c r="D8" s="50"/>
      <c r="E8" s="50"/>
      <c r="F8" s="50"/>
      <c r="G8" s="50"/>
      <c r="H8" s="50"/>
      <c r="I8" s="50"/>
      <c r="J8" s="50"/>
    </row>
    <row r="9" spans="1:10" ht="41.25" customHeight="1">
      <c r="A9" s="160" t="s">
        <v>385</v>
      </c>
      <c r="B9" s="161"/>
      <c r="C9" s="161"/>
      <c r="D9" s="161"/>
      <c r="E9" s="161"/>
      <c r="F9" s="161"/>
      <c r="G9" s="161"/>
      <c r="H9" s="161"/>
      <c r="I9" s="161"/>
      <c r="J9" s="50"/>
    </row>
    <row r="10" spans="1:10" ht="12.75">
      <c r="A10" s="50" t="s">
        <v>136</v>
      </c>
      <c r="B10" s="50"/>
      <c r="C10" s="50"/>
      <c r="D10" s="50"/>
      <c r="E10" s="50"/>
      <c r="F10" s="50"/>
      <c r="G10" s="50"/>
      <c r="H10" s="50"/>
      <c r="I10" s="50"/>
      <c r="J10" s="50"/>
    </row>
    <row r="11" spans="1:10" ht="12.75">
      <c r="A11" s="50" t="s">
        <v>137</v>
      </c>
      <c r="B11" s="50"/>
      <c r="C11" s="50"/>
      <c r="D11" s="50"/>
      <c r="E11" s="50"/>
      <c r="F11" s="50"/>
      <c r="G11" s="50"/>
      <c r="H11" s="50"/>
      <c r="I11" s="50"/>
      <c r="J11" s="50"/>
    </row>
    <row r="12" spans="1:10" ht="12.75">
      <c r="A12" s="50"/>
      <c r="B12" s="50"/>
      <c r="C12" s="50"/>
      <c r="D12" s="50"/>
      <c r="E12" s="50"/>
      <c r="F12" s="50"/>
      <c r="G12" s="50"/>
      <c r="H12" s="50"/>
      <c r="I12" s="50"/>
      <c r="J12" s="50"/>
    </row>
    <row r="13" spans="1:10" ht="12.75">
      <c r="A13" s="55" t="s">
        <v>203</v>
      </c>
      <c r="B13" s="50"/>
      <c r="C13" s="50"/>
      <c r="D13" s="50"/>
      <c r="E13" s="50"/>
      <c r="F13" s="50"/>
      <c r="G13" s="50"/>
      <c r="H13" s="50"/>
      <c r="I13" s="50"/>
      <c r="J13" s="50"/>
    </row>
    <row r="14" spans="1:10" ht="12.75">
      <c r="A14" s="50" t="s">
        <v>138</v>
      </c>
      <c r="B14" s="50"/>
      <c r="C14" s="50"/>
      <c r="D14" s="50"/>
      <c r="E14" s="50"/>
      <c r="F14" s="50"/>
      <c r="G14" s="50"/>
      <c r="H14" s="50"/>
      <c r="I14" s="50"/>
      <c r="J14" s="50"/>
    </row>
    <row r="15" spans="1:10" ht="12.75">
      <c r="A15" s="162" t="s">
        <v>386</v>
      </c>
      <c r="B15" s="162"/>
      <c r="C15" s="162"/>
      <c r="D15" s="162"/>
      <c r="E15" s="162"/>
      <c r="F15" s="162"/>
      <c r="G15" s="162"/>
      <c r="H15" s="162"/>
      <c r="I15" s="162"/>
      <c r="J15" s="50"/>
    </row>
    <row r="16" spans="1:10" ht="12.75">
      <c r="A16" s="55" t="s">
        <v>205</v>
      </c>
      <c r="B16" s="50"/>
      <c r="C16" s="50"/>
      <c r="D16" s="50"/>
      <c r="E16" s="50"/>
      <c r="F16" s="50"/>
      <c r="G16" s="50"/>
      <c r="H16" s="50"/>
      <c r="I16" s="50"/>
      <c r="J16" s="50"/>
    </row>
    <row r="17" spans="1:10" ht="12.75">
      <c r="A17" s="50" t="s">
        <v>204</v>
      </c>
      <c r="B17" s="50"/>
      <c r="C17" s="50"/>
      <c r="D17" s="50"/>
      <c r="E17" s="50"/>
      <c r="F17" s="50"/>
      <c r="G17" s="50"/>
      <c r="H17" s="50"/>
      <c r="I17" s="50"/>
      <c r="J17" s="50"/>
    </row>
    <row r="18" spans="1:10" ht="48.75" customHeight="1">
      <c r="A18" s="163" t="s">
        <v>401</v>
      </c>
      <c r="B18" s="164"/>
      <c r="C18" s="164"/>
      <c r="D18" s="164"/>
      <c r="E18" s="164"/>
      <c r="F18" s="164"/>
      <c r="G18" s="164"/>
      <c r="H18" s="164"/>
      <c r="I18" s="164"/>
      <c r="J18" s="50"/>
    </row>
    <row r="19" spans="1:10" ht="12.75">
      <c r="A19" s="50"/>
      <c r="B19" s="50"/>
      <c r="C19" s="50"/>
      <c r="D19" s="50"/>
      <c r="E19" s="50"/>
      <c r="F19" s="50"/>
      <c r="G19" s="50"/>
      <c r="H19" s="50"/>
      <c r="I19" s="50"/>
      <c r="J19" s="50"/>
    </row>
    <row r="20" spans="1:10" ht="12.75">
      <c r="A20" s="50"/>
      <c r="B20" s="50"/>
      <c r="C20" s="50"/>
      <c r="D20" s="50"/>
      <c r="E20" s="50"/>
      <c r="F20" s="50"/>
      <c r="G20" s="50"/>
      <c r="H20" s="50"/>
      <c r="I20" s="50"/>
      <c r="J20" s="50"/>
    </row>
    <row r="21" spans="1:10" ht="12.75">
      <c r="A21" s="50"/>
      <c r="B21" s="50"/>
      <c r="C21" s="50"/>
      <c r="D21" s="50"/>
      <c r="E21" s="50"/>
      <c r="F21" s="50"/>
      <c r="G21" s="50"/>
      <c r="H21" s="50"/>
      <c r="I21" s="50"/>
      <c r="J21" s="50"/>
    </row>
    <row r="22" spans="1:10" ht="12.75">
      <c r="A22" s="50"/>
      <c r="B22" s="50"/>
      <c r="C22" s="50"/>
      <c r="D22" s="50"/>
      <c r="E22" s="50"/>
      <c r="F22" s="50"/>
      <c r="G22" s="50"/>
      <c r="H22" s="50"/>
      <c r="I22" s="50"/>
      <c r="J22" s="50"/>
    </row>
    <row r="23" spans="1:10" ht="12.75">
      <c r="A23" s="50"/>
      <c r="B23" s="50"/>
      <c r="C23" s="50"/>
      <c r="D23" s="50"/>
      <c r="E23" s="50"/>
      <c r="F23" s="50"/>
      <c r="G23" s="50"/>
      <c r="H23" s="50"/>
      <c r="I23" s="50"/>
      <c r="J23" s="50"/>
    </row>
    <row r="24" spans="1:10" ht="12.75">
      <c r="A24" s="50"/>
      <c r="B24" s="50"/>
      <c r="C24" s="50"/>
      <c r="D24" s="50"/>
      <c r="E24" s="50"/>
      <c r="F24" s="50"/>
      <c r="G24" s="50"/>
      <c r="H24" s="50"/>
      <c r="I24" s="50"/>
      <c r="J24" s="50"/>
    </row>
    <row r="25" spans="1:10" ht="12.75">
      <c r="A25" s="50"/>
      <c r="B25" s="50"/>
      <c r="C25" s="50"/>
      <c r="D25" s="50"/>
      <c r="E25" s="50"/>
      <c r="F25" s="50"/>
      <c r="G25" s="50"/>
      <c r="H25" s="50"/>
      <c r="I25" s="50"/>
      <c r="J25" s="50"/>
    </row>
    <row r="26" spans="1:10" ht="12.75">
      <c r="A26" s="50"/>
      <c r="B26" s="50"/>
      <c r="C26" s="50"/>
      <c r="D26" s="50"/>
      <c r="E26" s="50"/>
      <c r="F26" s="96"/>
      <c r="G26" s="50"/>
      <c r="H26" s="50"/>
      <c r="I26" s="50"/>
      <c r="J26" s="50"/>
    </row>
    <row r="27" spans="1:10" ht="12.75">
      <c r="A27" s="50"/>
      <c r="B27" s="50"/>
      <c r="C27" s="50"/>
      <c r="D27" s="50"/>
      <c r="E27" s="50"/>
      <c r="F27" s="50"/>
      <c r="G27" s="50"/>
      <c r="H27" s="50"/>
      <c r="I27" s="50"/>
      <c r="J27" s="50"/>
    </row>
    <row r="28" spans="1:10" ht="12.75">
      <c r="A28" s="50"/>
      <c r="B28" s="50"/>
      <c r="C28" s="50"/>
      <c r="D28" s="50"/>
      <c r="E28" s="50"/>
      <c r="F28" s="50"/>
      <c r="G28" s="50"/>
      <c r="H28" s="50"/>
      <c r="I28" s="50"/>
      <c r="J28" s="50"/>
    </row>
    <row r="29" spans="1:10" ht="12.75">
      <c r="A29" s="50"/>
      <c r="B29" s="50"/>
      <c r="C29" s="50"/>
      <c r="D29" s="50"/>
      <c r="E29" s="50"/>
      <c r="F29" s="50"/>
      <c r="G29" s="50"/>
      <c r="H29" s="50"/>
      <c r="I29" s="50"/>
      <c r="J29" s="50"/>
    </row>
    <row r="30" spans="1:10" ht="12.75">
      <c r="A30" s="50"/>
      <c r="B30" s="50"/>
      <c r="C30" s="50"/>
      <c r="D30" s="50"/>
      <c r="E30" s="50"/>
      <c r="F30" s="50"/>
      <c r="G30" s="50"/>
      <c r="H30" s="50"/>
      <c r="I30" s="50"/>
      <c r="J30" s="50"/>
    </row>
    <row r="31" spans="1:10" ht="12.75">
      <c r="A31" s="50"/>
      <c r="B31" s="50"/>
      <c r="C31" s="50"/>
      <c r="D31" s="50"/>
      <c r="E31" s="50"/>
      <c r="F31" s="50"/>
      <c r="G31" s="50"/>
      <c r="H31" s="50"/>
      <c r="I31" s="50"/>
      <c r="J31" s="50"/>
    </row>
    <row r="32" spans="1:10" ht="12.75">
      <c r="A32" s="50"/>
      <c r="B32" s="50"/>
      <c r="C32" s="50"/>
      <c r="D32" s="50"/>
      <c r="E32" s="50"/>
      <c r="F32" s="50"/>
      <c r="G32" s="50"/>
      <c r="H32" s="50"/>
      <c r="I32" s="50"/>
      <c r="J32" s="50"/>
    </row>
    <row r="33" spans="1:10" ht="12.75">
      <c r="A33" s="50"/>
      <c r="B33" s="50"/>
      <c r="C33" s="50"/>
      <c r="D33" s="50"/>
      <c r="E33" s="50"/>
      <c r="F33" s="50"/>
      <c r="G33" s="50"/>
      <c r="H33" s="50"/>
      <c r="I33" s="50"/>
      <c r="J33" s="50"/>
    </row>
    <row r="34" spans="1:10" ht="12.75">
      <c r="A34" s="50"/>
      <c r="B34" s="50"/>
      <c r="C34" s="50"/>
      <c r="D34" s="50"/>
      <c r="E34" s="50"/>
      <c r="F34" s="50"/>
      <c r="G34" s="50"/>
      <c r="H34" s="50"/>
      <c r="I34" s="50"/>
      <c r="J34" s="50"/>
    </row>
    <row r="35" spans="1:10" ht="12.75">
      <c r="A35" s="50"/>
      <c r="B35" s="50"/>
      <c r="C35" s="50"/>
      <c r="D35" s="50"/>
      <c r="E35" s="50"/>
      <c r="F35" s="50"/>
      <c r="G35" s="50"/>
      <c r="H35" s="50"/>
      <c r="I35" s="50"/>
      <c r="J35" s="50"/>
    </row>
    <row r="36" spans="1:10" ht="12.75">
      <c r="A36" s="50"/>
      <c r="B36" s="50"/>
      <c r="C36" s="50"/>
      <c r="D36" s="50"/>
      <c r="E36" s="50"/>
      <c r="F36" s="50"/>
      <c r="G36" s="50"/>
      <c r="H36" s="50"/>
      <c r="I36" s="50"/>
      <c r="J36" s="50"/>
    </row>
    <row r="37" spans="1:10" ht="12.75">
      <c r="A37" s="50"/>
      <c r="B37" s="50"/>
      <c r="C37" s="50"/>
      <c r="D37" s="50"/>
      <c r="E37" s="50"/>
      <c r="F37" s="50"/>
      <c r="G37" s="50"/>
      <c r="H37" s="50"/>
      <c r="I37" s="50"/>
      <c r="J37" s="50"/>
    </row>
    <row r="38" spans="1:10" ht="12.75">
      <c r="A38" s="50"/>
      <c r="B38" s="50"/>
      <c r="C38" s="50"/>
      <c r="D38" s="50"/>
      <c r="E38" s="50"/>
      <c r="F38" s="50"/>
      <c r="G38" s="50"/>
      <c r="H38" s="50"/>
      <c r="I38" s="50"/>
      <c r="J38" s="50"/>
    </row>
    <row r="39" spans="1:10" ht="12.75">
      <c r="A39" s="50"/>
      <c r="B39" s="50"/>
      <c r="C39" s="50"/>
      <c r="D39" s="50"/>
      <c r="E39" s="50"/>
      <c r="F39" s="50"/>
      <c r="G39" s="50"/>
      <c r="H39" s="50"/>
      <c r="I39" s="50"/>
      <c r="J39" s="50"/>
    </row>
    <row r="40" spans="1:10" ht="12.75">
      <c r="A40" s="50"/>
      <c r="B40" s="50"/>
      <c r="C40" s="50"/>
      <c r="D40" s="50"/>
      <c r="E40" s="50"/>
      <c r="F40" s="50"/>
      <c r="G40" s="50"/>
      <c r="H40" s="50"/>
      <c r="I40" s="50"/>
      <c r="J40" s="50"/>
    </row>
    <row r="41" spans="1:10" ht="12.75">
      <c r="A41" s="50"/>
      <c r="B41" s="50"/>
      <c r="C41" s="50"/>
      <c r="D41" s="50"/>
      <c r="E41" s="50"/>
      <c r="F41" s="50"/>
      <c r="G41" s="50"/>
      <c r="H41" s="50"/>
      <c r="I41" s="50"/>
      <c r="J41" s="50"/>
    </row>
    <row r="42" spans="1:10" ht="12.75">
      <c r="A42" s="50"/>
      <c r="B42" s="50"/>
      <c r="C42" s="50"/>
      <c r="D42" s="50"/>
      <c r="E42" s="50"/>
      <c r="F42" s="50"/>
      <c r="G42" s="50"/>
      <c r="H42" s="50"/>
      <c r="I42" s="50"/>
      <c r="J42" s="50"/>
    </row>
    <row r="43" spans="1:10" ht="12.75">
      <c r="A43" s="50"/>
      <c r="B43" s="50"/>
      <c r="C43" s="50"/>
      <c r="D43" s="50"/>
      <c r="E43" s="50"/>
      <c r="F43" s="50"/>
      <c r="G43" s="50"/>
      <c r="H43" s="50"/>
      <c r="I43" s="50"/>
      <c r="J43" s="50"/>
    </row>
    <row r="44" spans="1:10" ht="12.75">
      <c r="A44" s="50"/>
      <c r="B44" s="50"/>
      <c r="C44" s="50"/>
      <c r="D44" s="50"/>
      <c r="E44" s="50"/>
      <c r="F44" s="50"/>
      <c r="G44" s="50"/>
      <c r="H44" s="50"/>
      <c r="I44" s="50"/>
      <c r="J44" s="50"/>
    </row>
    <row r="45" spans="1:10" ht="12.75">
      <c r="A45" s="50"/>
      <c r="B45" s="50"/>
      <c r="C45" s="50"/>
      <c r="D45" s="50"/>
      <c r="E45" s="50"/>
      <c r="F45" s="50"/>
      <c r="G45" s="50"/>
      <c r="H45" s="50"/>
      <c r="I45" s="50"/>
      <c r="J45" s="50"/>
    </row>
    <row r="46" spans="1:10" ht="12.75">
      <c r="A46" s="50"/>
      <c r="B46" s="50"/>
      <c r="C46" s="50"/>
      <c r="D46" s="50"/>
      <c r="E46" s="50"/>
      <c r="F46" s="50"/>
      <c r="G46" s="50"/>
      <c r="H46" s="50"/>
      <c r="I46" s="50"/>
      <c r="J46" s="50"/>
    </row>
    <row r="47" spans="1:10" ht="12.75">
      <c r="A47" s="50"/>
      <c r="B47" s="50"/>
      <c r="C47" s="50"/>
      <c r="D47" s="50"/>
      <c r="E47" s="50"/>
      <c r="F47" s="50"/>
      <c r="G47" s="50"/>
      <c r="H47" s="50"/>
      <c r="I47" s="50"/>
      <c r="J47" s="50"/>
    </row>
    <row r="48" spans="1:10" ht="12.75">
      <c r="A48" s="50"/>
      <c r="B48" s="50"/>
      <c r="C48" s="50"/>
      <c r="D48" s="50"/>
      <c r="E48" s="50"/>
      <c r="F48" s="50"/>
      <c r="G48" s="50"/>
      <c r="H48" s="50"/>
      <c r="I48" s="50"/>
      <c r="J48" s="50"/>
    </row>
    <row r="49" spans="1:10" ht="12.75">
      <c r="A49" s="50"/>
      <c r="B49" s="50"/>
      <c r="C49" s="50"/>
      <c r="D49" s="50"/>
      <c r="E49" s="50"/>
      <c r="F49" s="50"/>
      <c r="G49" s="50"/>
      <c r="H49" s="50"/>
      <c r="I49" s="50"/>
      <c r="J49" s="50"/>
    </row>
    <row r="50" spans="1:10" ht="12.75">
      <c r="A50" s="50"/>
      <c r="B50" s="50"/>
      <c r="C50" s="50"/>
      <c r="D50" s="50"/>
      <c r="E50" s="50"/>
      <c r="F50" s="50"/>
      <c r="G50" s="50"/>
      <c r="H50" s="50"/>
      <c r="I50" s="50"/>
      <c r="J50" s="50"/>
    </row>
    <row r="51" spans="1:10" ht="12.75">
      <c r="A51" s="50"/>
      <c r="B51" s="50"/>
      <c r="C51" s="50"/>
      <c r="D51" s="50"/>
      <c r="E51" s="50"/>
      <c r="F51" s="50"/>
      <c r="G51" s="50"/>
      <c r="H51" s="50"/>
      <c r="I51" s="50"/>
      <c r="J51" s="50"/>
    </row>
    <row r="52" spans="1:10" ht="12.75">
      <c r="A52" s="50"/>
      <c r="B52" s="50"/>
      <c r="C52" s="50"/>
      <c r="D52" s="50"/>
      <c r="E52" s="50"/>
      <c r="F52" s="50"/>
      <c r="G52" s="50"/>
      <c r="H52" s="50"/>
      <c r="I52" s="50"/>
      <c r="J52" s="50"/>
    </row>
    <row r="53" spans="1:10" ht="12.75">
      <c r="A53" s="50"/>
      <c r="B53" s="50"/>
      <c r="C53" s="50"/>
      <c r="D53" s="50"/>
      <c r="E53" s="50"/>
      <c r="F53" s="50"/>
      <c r="G53" s="50"/>
      <c r="H53" s="50"/>
      <c r="I53" s="50"/>
      <c r="J53" s="50"/>
    </row>
    <row r="54" spans="1:10" ht="12.75">
      <c r="A54" s="50"/>
      <c r="B54" s="50"/>
      <c r="C54" s="50"/>
      <c r="D54" s="50"/>
      <c r="E54" s="50"/>
      <c r="F54" s="50"/>
      <c r="G54" s="50"/>
      <c r="H54" s="50"/>
      <c r="I54" s="50"/>
      <c r="J54" s="50"/>
    </row>
    <row r="55" spans="1:10" ht="12.75">
      <c r="A55" s="50"/>
      <c r="B55" s="50"/>
      <c r="C55" s="50"/>
      <c r="D55" s="50"/>
      <c r="E55" s="50"/>
      <c r="F55" s="50"/>
      <c r="G55" s="50"/>
      <c r="H55" s="50"/>
      <c r="I55" s="50"/>
      <c r="J55" s="50"/>
    </row>
    <row r="56" spans="1:10" ht="12.75">
      <c r="A56" s="50"/>
      <c r="B56" s="50"/>
      <c r="C56" s="50"/>
      <c r="D56" s="50"/>
      <c r="E56" s="50"/>
      <c r="F56" s="50"/>
      <c r="G56" s="50"/>
      <c r="H56" s="50"/>
      <c r="I56" s="50"/>
      <c r="J56" s="50"/>
    </row>
    <row r="57" spans="1:10" ht="12.75">
      <c r="A57" s="50"/>
      <c r="B57" s="50"/>
      <c r="C57" s="50"/>
      <c r="D57" s="50"/>
      <c r="E57" s="50"/>
      <c r="F57" s="50"/>
      <c r="G57" s="50"/>
      <c r="H57" s="50"/>
      <c r="I57" s="50"/>
      <c r="J57" s="50"/>
    </row>
    <row r="58" spans="1:10" ht="12.75">
      <c r="A58" s="50"/>
      <c r="B58" s="50"/>
      <c r="C58" s="50"/>
      <c r="D58" s="50"/>
      <c r="E58" s="50"/>
      <c r="F58" s="50"/>
      <c r="G58" s="50"/>
      <c r="H58" s="50"/>
      <c r="I58" s="50"/>
      <c r="J58" s="50"/>
    </row>
    <row r="59" spans="1:10" ht="12.75">
      <c r="A59" s="50"/>
      <c r="B59" s="50"/>
      <c r="C59" s="50"/>
      <c r="D59" s="50"/>
      <c r="E59" s="50"/>
      <c r="F59" s="50"/>
      <c r="G59" s="50"/>
      <c r="H59" s="50"/>
      <c r="I59" s="50"/>
      <c r="J59" s="50"/>
    </row>
    <row r="60" spans="1:10" ht="12.75">
      <c r="A60" s="50"/>
      <c r="B60" s="50"/>
      <c r="C60" s="50"/>
      <c r="D60" s="50"/>
      <c r="E60" s="50"/>
      <c r="F60" s="50"/>
      <c r="G60" s="50"/>
      <c r="H60" s="50"/>
      <c r="I60" s="50"/>
      <c r="J60" s="50"/>
    </row>
    <row r="61" spans="1:10" ht="12.75">
      <c r="A61" s="50"/>
      <c r="B61" s="50"/>
      <c r="C61" s="50"/>
      <c r="D61" s="50"/>
      <c r="E61" s="50"/>
      <c r="F61" s="50"/>
      <c r="G61" s="50"/>
      <c r="H61" s="50"/>
      <c r="I61" s="50"/>
      <c r="J61" s="50"/>
    </row>
    <row r="62" spans="1:10" ht="12.75">
      <c r="A62" s="50"/>
      <c r="B62" s="50"/>
      <c r="C62" s="50"/>
      <c r="D62" s="50"/>
      <c r="E62" s="50"/>
      <c r="F62" s="50"/>
      <c r="G62" s="50"/>
      <c r="H62" s="50"/>
      <c r="I62" s="50"/>
      <c r="J62" s="50"/>
    </row>
    <row r="63" spans="1:10" ht="12.75">
      <c r="A63" s="50"/>
      <c r="B63" s="50"/>
      <c r="C63" s="50"/>
      <c r="D63" s="50"/>
      <c r="E63" s="50"/>
      <c r="F63" s="50"/>
      <c r="G63" s="50"/>
      <c r="H63" s="50"/>
      <c r="I63" s="50"/>
      <c r="J63" s="50"/>
    </row>
    <row r="64" spans="1:10" ht="12.75">
      <c r="A64" s="50"/>
      <c r="B64" s="50"/>
      <c r="C64" s="50"/>
      <c r="D64" s="50"/>
      <c r="E64" s="50"/>
      <c r="F64" s="50"/>
      <c r="G64" s="50"/>
      <c r="H64" s="50"/>
      <c r="I64" s="50"/>
      <c r="J64" s="50"/>
    </row>
    <row r="65" spans="1:10" ht="12.75">
      <c r="A65" s="50"/>
      <c r="B65" s="50"/>
      <c r="C65" s="50"/>
      <c r="D65" s="50"/>
      <c r="E65" s="50"/>
      <c r="F65" s="50"/>
      <c r="G65" s="50"/>
      <c r="H65" s="50"/>
      <c r="I65" s="50"/>
      <c r="J65" s="50"/>
    </row>
    <row r="66" spans="1:10" ht="12.75">
      <c r="A66" s="50"/>
      <c r="B66" s="50"/>
      <c r="C66" s="50"/>
      <c r="D66" s="50"/>
      <c r="E66" s="50"/>
      <c r="F66" s="50"/>
      <c r="G66" s="50"/>
      <c r="H66" s="50"/>
      <c r="I66" s="50"/>
      <c r="J66" s="50"/>
    </row>
    <row r="67" spans="1:10" ht="12.75">
      <c r="A67" s="50"/>
      <c r="B67" s="50"/>
      <c r="C67" s="50"/>
      <c r="D67" s="50"/>
      <c r="E67" s="50"/>
      <c r="F67" s="50"/>
      <c r="G67" s="50"/>
      <c r="H67" s="50"/>
      <c r="I67" s="50"/>
      <c r="J67" s="50"/>
    </row>
    <row r="68" spans="1:10" ht="12.75">
      <c r="A68" s="50"/>
      <c r="B68" s="50"/>
      <c r="C68" s="50"/>
      <c r="D68" s="50"/>
      <c r="E68" s="50"/>
      <c r="F68" s="50"/>
      <c r="G68" s="50"/>
      <c r="H68" s="50"/>
      <c r="I68" s="50"/>
      <c r="J68" s="50"/>
    </row>
    <row r="69" spans="1:10" ht="12.75">
      <c r="A69" s="50"/>
      <c r="B69" s="50"/>
      <c r="C69" s="50"/>
      <c r="D69" s="50"/>
      <c r="E69" s="50"/>
      <c r="F69" s="50"/>
      <c r="G69" s="50"/>
      <c r="H69" s="50"/>
      <c r="I69" s="50"/>
      <c r="J69" s="50"/>
    </row>
    <row r="70" spans="1:10" ht="12.75">
      <c r="A70" s="50"/>
      <c r="B70" s="50"/>
      <c r="C70" s="50"/>
      <c r="D70" s="50"/>
      <c r="E70" s="50"/>
      <c r="F70" s="50"/>
      <c r="G70" s="50"/>
      <c r="H70" s="50"/>
      <c r="I70" s="50"/>
      <c r="J70" s="50"/>
    </row>
    <row r="71" spans="1:10" ht="12.75">
      <c r="A71" s="50"/>
      <c r="B71" s="50"/>
      <c r="C71" s="50"/>
      <c r="D71" s="50"/>
      <c r="E71" s="50"/>
      <c r="F71" s="50"/>
      <c r="G71" s="50"/>
      <c r="H71" s="50"/>
      <c r="I71" s="50"/>
      <c r="J71" s="50"/>
    </row>
    <row r="72" spans="1:10" ht="12.75">
      <c r="A72" s="50"/>
      <c r="B72" s="50"/>
      <c r="C72" s="50"/>
      <c r="D72" s="50"/>
      <c r="E72" s="50"/>
      <c r="F72" s="50"/>
      <c r="G72" s="50"/>
      <c r="H72" s="50"/>
      <c r="I72" s="50"/>
      <c r="J72" s="50"/>
    </row>
    <row r="73" spans="1:10" ht="12.75">
      <c r="A73" s="50"/>
      <c r="B73" s="50"/>
      <c r="C73" s="50"/>
      <c r="D73" s="50"/>
      <c r="E73" s="50"/>
      <c r="F73" s="50"/>
      <c r="G73" s="50"/>
      <c r="H73" s="50"/>
      <c r="I73" s="50"/>
      <c r="J73" s="50"/>
    </row>
    <row r="74" spans="1:10" ht="12.75">
      <c r="A74" s="50"/>
      <c r="B74" s="50"/>
      <c r="C74" s="50"/>
      <c r="D74" s="50"/>
      <c r="E74" s="50"/>
      <c r="F74" s="50"/>
      <c r="G74" s="50"/>
      <c r="H74" s="50"/>
      <c r="I74" s="50"/>
      <c r="J74" s="50"/>
    </row>
    <row r="75" spans="1:10" ht="12.75">
      <c r="A75" s="50"/>
      <c r="B75" s="50"/>
      <c r="C75" s="50"/>
      <c r="D75" s="50"/>
      <c r="E75" s="50"/>
      <c r="F75" s="50"/>
      <c r="G75" s="50"/>
      <c r="H75" s="50"/>
      <c r="I75" s="50"/>
      <c r="J75" s="50"/>
    </row>
    <row r="76" spans="1:10" ht="12.75">
      <c r="A76" s="50"/>
      <c r="B76" s="50"/>
      <c r="C76" s="50"/>
      <c r="D76" s="50"/>
      <c r="E76" s="50"/>
      <c r="F76" s="50"/>
      <c r="G76" s="50"/>
      <c r="H76" s="50"/>
      <c r="I76" s="50"/>
      <c r="J76" s="50"/>
    </row>
    <row r="77" spans="1:10" ht="12.75">
      <c r="A77" s="50"/>
      <c r="B77" s="50"/>
      <c r="C77" s="50"/>
      <c r="D77" s="50"/>
      <c r="E77" s="50"/>
      <c r="F77" s="50"/>
      <c r="G77" s="50"/>
      <c r="H77" s="50"/>
      <c r="I77" s="50"/>
      <c r="J77" s="50"/>
    </row>
    <row r="78" spans="1:10" ht="12.75">
      <c r="A78" s="50"/>
      <c r="B78" s="50"/>
      <c r="C78" s="50"/>
      <c r="D78" s="50"/>
      <c r="E78" s="50"/>
      <c r="F78" s="50"/>
      <c r="G78" s="50"/>
      <c r="H78" s="50"/>
      <c r="I78" s="50"/>
      <c r="J78" s="50"/>
    </row>
    <row r="79" spans="1:10" ht="12.75">
      <c r="A79" s="50"/>
      <c r="B79" s="50"/>
      <c r="C79" s="50"/>
      <c r="D79" s="50"/>
      <c r="E79" s="50"/>
      <c r="F79" s="50"/>
      <c r="G79" s="50"/>
      <c r="H79" s="50"/>
      <c r="I79" s="50"/>
      <c r="J79" s="50"/>
    </row>
    <row r="80" spans="1:10" ht="12.75">
      <c r="A80" s="50"/>
      <c r="B80" s="50"/>
      <c r="C80" s="50"/>
      <c r="D80" s="50"/>
      <c r="E80" s="50"/>
      <c r="F80" s="50"/>
      <c r="G80" s="50"/>
      <c r="H80" s="50"/>
      <c r="I80" s="50"/>
      <c r="J80" s="50"/>
    </row>
    <row r="81" spans="1:10" ht="12.75">
      <c r="A81" s="50"/>
      <c r="B81" s="50"/>
      <c r="C81" s="50"/>
      <c r="D81" s="50"/>
      <c r="E81" s="50"/>
      <c r="F81" s="50"/>
      <c r="G81" s="50"/>
      <c r="H81" s="50"/>
      <c r="I81" s="50"/>
      <c r="J81" s="50"/>
    </row>
    <row r="82" spans="1:10" ht="12.75">
      <c r="A82" s="50"/>
      <c r="B82" s="50"/>
      <c r="C82" s="50"/>
      <c r="D82" s="50"/>
      <c r="E82" s="50"/>
      <c r="F82" s="50"/>
      <c r="G82" s="50"/>
      <c r="H82" s="50"/>
      <c r="I82" s="50"/>
      <c r="J82" s="50"/>
    </row>
    <row r="83" spans="1:10" ht="12.75">
      <c r="A83" s="50"/>
      <c r="B83" s="50"/>
      <c r="C83" s="50"/>
      <c r="D83" s="50"/>
      <c r="E83" s="50"/>
      <c r="F83" s="50"/>
      <c r="G83" s="50"/>
      <c r="H83" s="50"/>
      <c r="I83" s="50"/>
      <c r="J83" s="50"/>
    </row>
    <row r="84" spans="1:10" ht="12.75">
      <c r="A84" s="50"/>
      <c r="B84" s="50"/>
      <c r="C84" s="50"/>
      <c r="D84" s="50"/>
      <c r="E84" s="50"/>
      <c r="F84" s="50"/>
      <c r="G84" s="50"/>
      <c r="H84" s="50"/>
      <c r="I84" s="50"/>
      <c r="J84" s="50"/>
    </row>
    <row r="85" spans="1:10" ht="12.75">
      <c r="A85" s="50"/>
      <c r="B85" s="50"/>
      <c r="C85" s="50"/>
      <c r="D85" s="50"/>
      <c r="E85" s="50"/>
      <c r="F85" s="50"/>
      <c r="G85" s="50"/>
      <c r="H85" s="50"/>
      <c r="I85" s="50"/>
      <c r="J85" s="50"/>
    </row>
    <row r="86" spans="1:10" ht="12.75">
      <c r="A86" s="50"/>
      <c r="B86" s="50"/>
      <c r="C86" s="50"/>
      <c r="D86" s="50"/>
      <c r="E86" s="50"/>
      <c r="F86" s="50"/>
      <c r="G86" s="50"/>
      <c r="H86" s="50"/>
      <c r="I86" s="50"/>
      <c r="J86" s="50"/>
    </row>
    <row r="87" spans="1:10" ht="12.75">
      <c r="A87" s="50"/>
      <c r="B87" s="50"/>
      <c r="C87" s="50"/>
      <c r="D87" s="50"/>
      <c r="E87" s="50"/>
      <c r="F87" s="50"/>
      <c r="G87" s="50"/>
      <c r="H87" s="50"/>
      <c r="I87" s="50"/>
      <c r="J87" s="50"/>
    </row>
    <row r="88" spans="1:10" ht="12.75">
      <c r="A88" s="50"/>
      <c r="B88" s="50"/>
      <c r="C88" s="50"/>
      <c r="D88" s="50"/>
      <c r="E88" s="50"/>
      <c r="F88" s="50"/>
      <c r="G88" s="50"/>
      <c r="H88" s="50"/>
      <c r="I88" s="50"/>
      <c r="J88" s="50"/>
    </row>
    <row r="89" spans="1:10" ht="12.75">
      <c r="A89" s="50"/>
      <c r="B89" s="50"/>
      <c r="C89" s="50"/>
      <c r="D89" s="50"/>
      <c r="E89" s="50"/>
      <c r="F89" s="50"/>
      <c r="G89" s="50"/>
      <c r="H89" s="50"/>
      <c r="I89" s="50"/>
      <c r="J89" s="50"/>
    </row>
    <row r="90" spans="1:10" ht="12.75">
      <c r="A90" s="50"/>
      <c r="B90" s="50"/>
      <c r="C90" s="50"/>
      <c r="D90" s="50"/>
      <c r="E90" s="50"/>
      <c r="F90" s="50"/>
      <c r="G90" s="50"/>
      <c r="H90" s="50"/>
      <c r="I90" s="50"/>
      <c r="J90" s="50"/>
    </row>
    <row r="91" spans="1:10" ht="12.75">
      <c r="A91" s="50"/>
      <c r="B91" s="50"/>
      <c r="C91" s="50"/>
      <c r="D91" s="50"/>
      <c r="E91" s="50"/>
      <c r="F91" s="50"/>
      <c r="G91" s="50"/>
      <c r="H91" s="50"/>
      <c r="I91" s="50"/>
      <c r="J91" s="50"/>
    </row>
    <row r="92" spans="1:10" ht="12.75">
      <c r="A92" s="50"/>
      <c r="B92" s="50"/>
      <c r="C92" s="50"/>
      <c r="D92" s="50"/>
      <c r="E92" s="50"/>
      <c r="F92" s="50"/>
      <c r="G92" s="50"/>
      <c r="H92" s="50"/>
      <c r="I92" s="50"/>
      <c r="J92" s="50"/>
    </row>
    <row r="93" spans="1:10" ht="12.75">
      <c r="A93" s="50"/>
      <c r="B93" s="50"/>
      <c r="C93" s="50"/>
      <c r="D93" s="50"/>
      <c r="E93" s="50"/>
      <c r="F93" s="50"/>
      <c r="G93" s="50"/>
      <c r="H93" s="50"/>
      <c r="I93" s="50"/>
      <c r="J93" s="50"/>
    </row>
    <row r="94" spans="1:10" ht="12.75">
      <c r="A94" s="50"/>
      <c r="B94" s="50"/>
      <c r="C94" s="50"/>
      <c r="D94" s="50"/>
      <c r="E94" s="50"/>
      <c r="F94" s="50"/>
      <c r="G94" s="50"/>
      <c r="H94" s="50"/>
      <c r="I94" s="50"/>
      <c r="J94" s="50"/>
    </row>
    <row r="95" spans="1:10" ht="12.75">
      <c r="A95" s="50"/>
      <c r="B95" s="50"/>
      <c r="C95" s="50"/>
      <c r="D95" s="50"/>
      <c r="E95" s="50"/>
      <c r="F95" s="50"/>
      <c r="G95" s="50"/>
      <c r="H95" s="50"/>
      <c r="I95" s="50"/>
      <c r="J95" s="50"/>
    </row>
    <row r="96" spans="1:10" ht="12.75">
      <c r="A96" s="50"/>
      <c r="B96" s="50"/>
      <c r="C96" s="50"/>
      <c r="D96" s="50"/>
      <c r="E96" s="50"/>
      <c r="F96" s="50"/>
      <c r="G96" s="50"/>
      <c r="H96" s="50"/>
      <c r="I96" s="50"/>
      <c r="J96" s="50"/>
    </row>
    <row r="97" spans="1:10" ht="12.75">
      <c r="A97" s="50"/>
      <c r="B97" s="50"/>
      <c r="C97" s="50"/>
      <c r="D97" s="50"/>
      <c r="E97" s="50"/>
      <c r="F97" s="50"/>
      <c r="G97" s="50"/>
      <c r="H97" s="50"/>
      <c r="I97" s="50"/>
      <c r="J97" s="50"/>
    </row>
    <row r="98" spans="1:10" ht="12.75">
      <c r="A98" s="50"/>
      <c r="B98" s="50"/>
      <c r="C98" s="50"/>
      <c r="D98" s="50"/>
      <c r="E98" s="50"/>
      <c r="F98" s="50"/>
      <c r="G98" s="50"/>
      <c r="H98" s="50"/>
      <c r="I98" s="50"/>
      <c r="J98" s="50"/>
    </row>
    <row r="99" spans="1:10" ht="12.75">
      <c r="A99" s="50"/>
      <c r="B99" s="50"/>
      <c r="C99" s="50"/>
      <c r="D99" s="50"/>
      <c r="E99" s="50"/>
      <c r="F99" s="50"/>
      <c r="G99" s="50"/>
      <c r="H99" s="50"/>
      <c r="I99" s="50"/>
      <c r="J99" s="50"/>
    </row>
    <row r="100" spans="1:10" ht="12.75">
      <c r="A100" s="50"/>
      <c r="B100" s="50"/>
      <c r="C100" s="50"/>
      <c r="D100" s="50"/>
      <c r="E100" s="50"/>
      <c r="F100" s="50"/>
      <c r="G100" s="50"/>
      <c r="H100" s="50"/>
      <c r="I100" s="50"/>
      <c r="J100" s="50"/>
    </row>
    <row r="101" spans="1:10" ht="12.75">
      <c r="A101" s="50"/>
      <c r="B101" s="50"/>
      <c r="C101" s="50"/>
      <c r="D101" s="50"/>
      <c r="E101" s="50"/>
      <c r="F101" s="50"/>
      <c r="G101" s="50"/>
      <c r="H101" s="50"/>
      <c r="I101" s="50"/>
      <c r="J101" s="50"/>
    </row>
  </sheetData>
  <sheetProtection formatCells="0" formatColumns="0" formatRows="0" insertColumns="0" insertRows="0" insertHyperlinks="0" deleteColumns="0" deleteRows="0"/>
  <mergeCells count="3">
    <mergeCell ref="A9:I9"/>
    <mergeCell ref="A15:I15"/>
    <mergeCell ref="A18:I18"/>
  </mergeCells>
  <printOptions/>
  <pageMargins left="0.75" right="0.75" top="1" bottom="1" header="0.5" footer="0.5"/>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H149"/>
  <sheetViews>
    <sheetView zoomScalePageLayoutView="0" workbookViewId="0" topLeftCell="A112">
      <selection activeCell="J81" sqref="J81"/>
    </sheetView>
  </sheetViews>
  <sheetFormatPr defaultColWidth="18.140625" defaultRowHeight="12.75"/>
  <cols>
    <col min="1" max="1" width="18.140625" style="0" customWidth="1"/>
    <col min="2" max="2" width="7.140625" style="0" customWidth="1"/>
    <col min="3" max="4" width="3.7109375" style="0" customWidth="1"/>
    <col min="5" max="8" width="13.7109375" style="0" customWidth="1"/>
  </cols>
  <sheetData>
    <row r="1" spans="1:8" s="17" customFormat="1" ht="12.75">
      <c r="A1" s="55" t="s">
        <v>140</v>
      </c>
      <c r="B1" s="50"/>
      <c r="C1" s="50"/>
      <c r="D1" s="50"/>
      <c r="E1" s="50"/>
      <c r="F1" s="50"/>
      <c r="G1" s="50"/>
      <c r="H1" s="50"/>
    </row>
    <row r="2" spans="1:8" ht="12.75">
      <c r="A2" s="25" t="s">
        <v>141</v>
      </c>
      <c r="B2" s="25"/>
      <c r="C2" s="25"/>
      <c r="D2" s="25"/>
      <c r="E2" s="25"/>
      <c r="F2" s="25"/>
      <c r="G2" s="25"/>
      <c r="H2" s="25"/>
    </row>
    <row r="3" spans="1:8" ht="12.75">
      <c r="A3" s="25"/>
      <c r="B3" s="25"/>
      <c r="C3" s="25"/>
      <c r="D3" s="25"/>
      <c r="E3" s="25"/>
      <c r="F3" s="25"/>
      <c r="G3" s="25"/>
      <c r="H3" s="25"/>
    </row>
    <row r="4" spans="1:8" s="17" customFormat="1" ht="12.75">
      <c r="A4" s="55" t="s">
        <v>142</v>
      </c>
      <c r="B4" s="50"/>
      <c r="C4" s="50"/>
      <c r="D4" s="50"/>
      <c r="E4" s="50"/>
      <c r="F4" s="50"/>
      <c r="G4" s="50"/>
      <c r="H4" s="50"/>
    </row>
    <row r="5" spans="1:8" ht="12.75">
      <c r="A5" s="25" t="s">
        <v>206</v>
      </c>
      <c r="B5" s="25"/>
      <c r="C5" s="25"/>
      <c r="D5" s="25"/>
      <c r="E5" s="25"/>
      <c r="F5" s="25"/>
      <c r="G5" s="25"/>
      <c r="H5" s="25"/>
    </row>
    <row r="6" spans="1:8" ht="12.75">
      <c r="A6" s="25" t="s">
        <v>207</v>
      </c>
      <c r="B6" s="25"/>
      <c r="C6" s="25"/>
      <c r="D6" s="25"/>
      <c r="E6" s="25"/>
      <c r="F6" s="25"/>
      <c r="G6" s="25"/>
      <c r="H6" s="25"/>
    </row>
    <row r="7" spans="1:8" ht="120" customHeight="1">
      <c r="A7" s="110" t="s">
        <v>403</v>
      </c>
      <c r="B7" s="110"/>
      <c r="C7" s="110"/>
      <c r="D7" s="110"/>
      <c r="E7" s="110"/>
      <c r="F7" s="110"/>
      <c r="G7" s="110"/>
      <c r="H7" s="110"/>
    </row>
    <row r="8" spans="1:8" ht="12.75">
      <c r="A8" s="25"/>
      <c r="B8" s="25"/>
      <c r="C8" s="25"/>
      <c r="D8" s="25"/>
      <c r="E8" s="25"/>
      <c r="F8" s="25"/>
      <c r="G8" s="25"/>
      <c r="H8" s="25"/>
    </row>
    <row r="9" spans="1:8" ht="12.75">
      <c r="A9" s="25" t="s">
        <v>143</v>
      </c>
      <c r="B9" s="25"/>
      <c r="C9" s="25"/>
      <c r="D9" s="25"/>
      <c r="E9" s="25"/>
      <c r="F9" s="25"/>
      <c r="G9" s="25"/>
      <c r="H9" s="25"/>
    </row>
    <row r="10" spans="1:8" ht="12.75">
      <c r="A10" s="25" t="s">
        <v>144</v>
      </c>
      <c r="B10" s="25"/>
      <c r="C10" s="25"/>
      <c r="D10" s="25"/>
      <c r="E10" s="25"/>
      <c r="F10" s="25"/>
      <c r="G10" s="25"/>
      <c r="H10" s="25"/>
    </row>
    <row r="11" spans="1:8" ht="12.75">
      <c r="A11" s="25"/>
      <c r="B11" s="25"/>
      <c r="C11" s="25"/>
      <c r="D11" s="25"/>
      <c r="E11" s="25"/>
      <c r="F11" s="25"/>
      <c r="G11" s="25"/>
      <c r="H11" s="25"/>
    </row>
    <row r="12" spans="1:8" ht="12.75">
      <c r="A12" s="25" t="s">
        <v>145</v>
      </c>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t="s">
        <v>146</v>
      </c>
      <c r="B15" s="25"/>
      <c r="C15" s="25"/>
      <c r="D15" s="25"/>
      <c r="E15" s="25"/>
      <c r="F15" s="25"/>
      <c r="G15" s="25"/>
      <c r="H15" s="25"/>
    </row>
    <row r="16" spans="1:8" ht="12.75">
      <c r="A16" s="25" t="s">
        <v>147</v>
      </c>
      <c r="B16" s="25"/>
      <c r="C16" s="25"/>
      <c r="D16" s="25"/>
      <c r="E16" s="25"/>
      <c r="F16" s="25"/>
      <c r="G16" s="25"/>
      <c r="H16" s="25"/>
    </row>
    <row r="17" spans="1:8" ht="12.75">
      <c r="A17" s="25"/>
      <c r="B17" s="25"/>
      <c r="C17" s="25"/>
      <c r="D17" s="25"/>
      <c r="E17" s="25"/>
      <c r="F17" s="25"/>
      <c r="G17" s="25"/>
      <c r="H17" s="25"/>
    </row>
    <row r="18" spans="1:8" ht="12.75">
      <c r="A18" s="25" t="s">
        <v>145</v>
      </c>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7" t="s">
        <v>148</v>
      </c>
      <c r="B21" s="25"/>
      <c r="C21" s="25"/>
      <c r="D21" s="25"/>
      <c r="E21" s="25"/>
      <c r="F21" s="25"/>
      <c r="G21" s="25"/>
      <c r="H21" s="25"/>
    </row>
    <row r="22" spans="1:8" ht="12.75">
      <c r="A22" s="27" t="s">
        <v>149</v>
      </c>
      <c r="B22" s="25"/>
      <c r="C22" s="25"/>
      <c r="D22" s="25"/>
      <c r="E22" s="25"/>
      <c r="F22" s="25"/>
      <c r="G22" s="25"/>
      <c r="H22" s="25"/>
    </row>
    <row r="23" spans="1:8" ht="12.75">
      <c r="A23" s="25"/>
      <c r="B23" s="25"/>
      <c r="C23" s="25"/>
      <c r="D23" s="25"/>
      <c r="E23" s="25"/>
      <c r="F23" s="25"/>
      <c r="G23" s="25"/>
      <c r="H23" s="25"/>
    </row>
    <row r="24" spans="1:8" s="19" customFormat="1" ht="25.5" customHeight="1">
      <c r="A24" s="170" t="s">
        <v>155</v>
      </c>
      <c r="B24" s="170"/>
      <c r="C24" s="170"/>
      <c r="D24" s="170"/>
      <c r="E24" s="170"/>
      <c r="F24" s="170"/>
      <c r="G24" s="170"/>
      <c r="H24" s="170"/>
    </row>
    <row r="25" spans="1:8" s="20" customFormat="1" ht="25.5" customHeight="1">
      <c r="A25" s="170" t="s">
        <v>329</v>
      </c>
      <c r="B25" s="170"/>
      <c r="C25" s="170"/>
      <c r="D25" s="170"/>
      <c r="E25" s="170"/>
      <c r="F25" s="170"/>
      <c r="G25" s="170"/>
      <c r="H25" s="170"/>
    </row>
    <row r="26" spans="1:8" s="18" customFormat="1" ht="51" customHeight="1">
      <c r="A26" s="168" t="s">
        <v>301</v>
      </c>
      <c r="B26" s="165" t="s">
        <v>300</v>
      </c>
      <c r="C26" s="166"/>
      <c r="D26" s="167"/>
      <c r="E26" s="168" t="s">
        <v>153</v>
      </c>
      <c r="F26" s="168" t="s">
        <v>297</v>
      </c>
      <c r="G26" s="168" t="s">
        <v>298</v>
      </c>
      <c r="H26" s="168" t="s">
        <v>299</v>
      </c>
    </row>
    <row r="27" spans="1:8" s="18" customFormat="1" ht="12.75">
      <c r="A27" s="169"/>
      <c r="B27" s="80" t="s">
        <v>150</v>
      </c>
      <c r="C27" s="80" t="s">
        <v>151</v>
      </c>
      <c r="D27" s="80" t="s">
        <v>152</v>
      </c>
      <c r="E27" s="169"/>
      <c r="F27" s="169"/>
      <c r="G27" s="169"/>
      <c r="H27" s="169"/>
    </row>
    <row r="28" spans="1:8" s="18" customFormat="1" ht="12.75" customHeight="1">
      <c r="A28" s="67"/>
      <c r="B28" s="72"/>
      <c r="C28" s="72"/>
      <c r="D28" s="72"/>
      <c r="E28" s="79" t="s">
        <v>154</v>
      </c>
      <c r="F28" s="79" t="s">
        <v>154</v>
      </c>
      <c r="G28" s="79" t="s">
        <v>154</v>
      </c>
      <c r="H28" s="79" t="s">
        <v>154</v>
      </c>
    </row>
    <row r="29" spans="1:8" s="18" customFormat="1" ht="12.75" customHeight="1">
      <c r="A29" s="67"/>
      <c r="B29" s="72"/>
      <c r="C29" s="72"/>
      <c r="D29" s="72"/>
      <c r="E29" s="79" t="s">
        <v>154</v>
      </c>
      <c r="F29" s="79" t="s">
        <v>154</v>
      </c>
      <c r="G29" s="79" t="s">
        <v>154</v>
      </c>
      <c r="H29" s="79" t="s">
        <v>154</v>
      </c>
    </row>
    <row r="30" spans="1:8" s="18" customFormat="1" ht="12.75" customHeight="1">
      <c r="A30" s="67"/>
      <c r="B30" s="72"/>
      <c r="C30" s="72"/>
      <c r="D30" s="72"/>
      <c r="E30" s="79" t="s">
        <v>154</v>
      </c>
      <c r="F30" s="79" t="s">
        <v>154</v>
      </c>
      <c r="G30" s="79" t="s">
        <v>154</v>
      </c>
      <c r="H30" s="79" t="s">
        <v>154</v>
      </c>
    </row>
    <row r="31" spans="1:8" s="18" customFormat="1" ht="12.75" customHeight="1">
      <c r="A31" s="67"/>
      <c r="B31" s="72"/>
      <c r="C31" s="72"/>
      <c r="D31" s="72"/>
      <c r="E31" s="79" t="s">
        <v>154</v>
      </c>
      <c r="F31" s="79" t="s">
        <v>154</v>
      </c>
      <c r="G31" s="79" t="s">
        <v>154</v>
      </c>
      <c r="H31" s="79" t="s">
        <v>154</v>
      </c>
    </row>
    <row r="32" spans="1:8" s="18" customFormat="1" ht="12.75" customHeight="1">
      <c r="A32" s="67"/>
      <c r="B32" s="72"/>
      <c r="C32" s="72"/>
      <c r="D32" s="72"/>
      <c r="E32" s="79" t="s">
        <v>154</v>
      </c>
      <c r="F32" s="79" t="s">
        <v>154</v>
      </c>
      <c r="G32" s="79" t="s">
        <v>154</v>
      </c>
      <c r="H32" s="79" t="s">
        <v>154</v>
      </c>
    </row>
    <row r="33" spans="1:8" s="18" customFormat="1" ht="12.75" customHeight="1">
      <c r="A33" s="67"/>
      <c r="B33" s="72"/>
      <c r="C33" s="72"/>
      <c r="D33" s="72"/>
      <c r="E33" s="79" t="s">
        <v>154</v>
      </c>
      <c r="F33" s="79" t="s">
        <v>154</v>
      </c>
      <c r="G33" s="79" t="s">
        <v>154</v>
      </c>
      <c r="H33" s="79" t="s">
        <v>154</v>
      </c>
    </row>
    <row r="34" spans="1:8" s="18" customFormat="1" ht="12.75" customHeight="1">
      <c r="A34" s="67"/>
      <c r="B34" s="72"/>
      <c r="C34" s="72"/>
      <c r="D34" s="72"/>
      <c r="E34" s="79" t="s">
        <v>154</v>
      </c>
      <c r="F34" s="79" t="s">
        <v>154</v>
      </c>
      <c r="G34" s="79" t="s">
        <v>154</v>
      </c>
      <c r="H34" s="79" t="s">
        <v>154</v>
      </c>
    </row>
    <row r="35" spans="1:8" s="18" customFormat="1" ht="12.75" customHeight="1">
      <c r="A35" s="67"/>
      <c r="B35" s="72"/>
      <c r="C35" s="72"/>
      <c r="D35" s="72"/>
      <c r="E35" s="79" t="s">
        <v>154</v>
      </c>
      <c r="F35" s="79" t="s">
        <v>154</v>
      </c>
      <c r="G35" s="79" t="s">
        <v>154</v>
      </c>
      <c r="H35" s="79" t="s">
        <v>154</v>
      </c>
    </row>
    <row r="36" spans="1:8" s="18" customFormat="1" ht="12.75" customHeight="1">
      <c r="A36" s="67"/>
      <c r="B36" s="72"/>
      <c r="C36" s="72"/>
      <c r="D36" s="72"/>
      <c r="E36" s="79" t="s">
        <v>154</v>
      </c>
      <c r="F36" s="79" t="s">
        <v>154</v>
      </c>
      <c r="G36" s="79" t="s">
        <v>154</v>
      </c>
      <c r="H36" s="79" t="s">
        <v>154</v>
      </c>
    </row>
    <row r="37" spans="1:8" s="18" customFormat="1" ht="12.75" customHeight="1">
      <c r="A37" s="67"/>
      <c r="B37" s="72"/>
      <c r="C37" s="72"/>
      <c r="D37" s="72"/>
      <c r="E37" s="79" t="s">
        <v>154</v>
      </c>
      <c r="F37" s="79" t="s">
        <v>154</v>
      </c>
      <c r="G37" s="79" t="s">
        <v>154</v>
      </c>
      <c r="H37" s="79" t="s">
        <v>154</v>
      </c>
    </row>
    <row r="38" spans="1:8" s="18" customFormat="1" ht="12.75" customHeight="1">
      <c r="A38" s="67"/>
      <c r="B38" s="72"/>
      <c r="C38" s="72"/>
      <c r="D38" s="72"/>
      <c r="E38" s="79" t="s">
        <v>154</v>
      </c>
      <c r="F38" s="79" t="s">
        <v>154</v>
      </c>
      <c r="G38" s="79" t="s">
        <v>154</v>
      </c>
      <c r="H38" s="79" t="s">
        <v>154</v>
      </c>
    </row>
    <row r="39" spans="1:8" s="18" customFormat="1" ht="12.75" customHeight="1">
      <c r="A39" s="67"/>
      <c r="B39" s="72"/>
      <c r="C39" s="72"/>
      <c r="D39" s="72"/>
      <c r="E39" s="79" t="s">
        <v>154</v>
      </c>
      <c r="F39" s="79" t="s">
        <v>154</v>
      </c>
      <c r="G39" s="79" t="s">
        <v>154</v>
      </c>
      <c r="H39" s="79" t="s">
        <v>154</v>
      </c>
    </row>
    <row r="40" spans="1:8" s="18" customFormat="1" ht="12.75" customHeight="1">
      <c r="A40" s="67"/>
      <c r="B40" s="72"/>
      <c r="C40" s="72"/>
      <c r="D40" s="72"/>
      <c r="E40" s="79" t="s">
        <v>154</v>
      </c>
      <c r="F40" s="79" t="s">
        <v>154</v>
      </c>
      <c r="G40" s="79" t="s">
        <v>154</v>
      </c>
      <c r="H40" s="79" t="s">
        <v>154</v>
      </c>
    </row>
    <row r="41" spans="1:8" s="18" customFormat="1" ht="12.75">
      <c r="A41" s="36"/>
      <c r="B41" s="36"/>
      <c r="C41" s="36"/>
      <c r="D41" s="36"/>
      <c r="E41" s="36"/>
      <c r="F41" s="36"/>
      <c r="G41" s="36"/>
      <c r="H41" s="36"/>
    </row>
    <row r="42" spans="1:8" s="18" customFormat="1" ht="12.75">
      <c r="A42" s="36"/>
      <c r="B42" s="36"/>
      <c r="C42" s="36"/>
      <c r="D42" s="36"/>
      <c r="E42" s="36"/>
      <c r="F42" s="36"/>
      <c r="G42" s="36"/>
      <c r="H42" s="36"/>
    </row>
    <row r="43" spans="1:8" s="19" customFormat="1" ht="25.5" customHeight="1">
      <c r="A43" s="170" t="s">
        <v>155</v>
      </c>
      <c r="B43" s="170"/>
      <c r="C43" s="170"/>
      <c r="D43" s="170"/>
      <c r="E43" s="170"/>
      <c r="F43" s="170"/>
      <c r="G43" s="170"/>
      <c r="H43" s="170"/>
    </row>
    <row r="44" spans="1:8" s="20" customFormat="1" ht="25.5" customHeight="1">
      <c r="A44" s="170" t="s">
        <v>330</v>
      </c>
      <c r="B44" s="170"/>
      <c r="C44" s="170"/>
      <c r="D44" s="170"/>
      <c r="E44" s="170"/>
      <c r="F44" s="170"/>
      <c r="G44" s="170"/>
      <c r="H44" s="170"/>
    </row>
    <row r="45" spans="1:8" s="18" customFormat="1" ht="51" customHeight="1">
      <c r="A45" s="168" t="s">
        <v>301</v>
      </c>
      <c r="B45" s="165" t="s">
        <v>300</v>
      </c>
      <c r="C45" s="166"/>
      <c r="D45" s="167"/>
      <c r="E45" s="168" t="s">
        <v>153</v>
      </c>
      <c r="F45" s="168" t="s">
        <v>297</v>
      </c>
      <c r="G45" s="168" t="s">
        <v>298</v>
      </c>
      <c r="H45" s="168" t="s">
        <v>299</v>
      </c>
    </row>
    <row r="46" spans="1:8" s="18" customFormat="1" ht="12.75">
      <c r="A46" s="169"/>
      <c r="B46" s="80" t="s">
        <v>150</v>
      </c>
      <c r="C46" s="80" t="s">
        <v>151</v>
      </c>
      <c r="D46" s="80" t="s">
        <v>152</v>
      </c>
      <c r="E46" s="169"/>
      <c r="F46" s="169"/>
      <c r="G46" s="169"/>
      <c r="H46" s="169"/>
    </row>
    <row r="47" spans="1:8" s="18" customFormat="1" ht="12.75" customHeight="1">
      <c r="A47" s="67"/>
      <c r="B47" s="72"/>
      <c r="C47" s="72"/>
      <c r="D47" s="72"/>
      <c r="E47" s="79" t="s">
        <v>154</v>
      </c>
      <c r="F47" s="79" t="s">
        <v>154</v>
      </c>
      <c r="G47" s="79" t="s">
        <v>154</v>
      </c>
      <c r="H47" s="79" t="s">
        <v>154</v>
      </c>
    </row>
    <row r="48" spans="1:8" s="18" customFormat="1" ht="12.75" customHeight="1">
      <c r="A48" s="67"/>
      <c r="B48" s="72"/>
      <c r="C48" s="72"/>
      <c r="D48" s="72"/>
      <c r="E48" s="79" t="s">
        <v>154</v>
      </c>
      <c r="F48" s="79" t="s">
        <v>154</v>
      </c>
      <c r="G48" s="79" t="s">
        <v>154</v>
      </c>
      <c r="H48" s="79" t="s">
        <v>154</v>
      </c>
    </row>
    <row r="49" spans="1:8" s="18" customFormat="1" ht="12.75" customHeight="1">
      <c r="A49" s="67"/>
      <c r="B49" s="72"/>
      <c r="C49" s="72"/>
      <c r="D49" s="72"/>
      <c r="E49" s="79" t="s">
        <v>154</v>
      </c>
      <c r="F49" s="79" t="s">
        <v>154</v>
      </c>
      <c r="G49" s="79" t="s">
        <v>154</v>
      </c>
      <c r="H49" s="79" t="s">
        <v>154</v>
      </c>
    </row>
    <row r="50" spans="1:8" s="18" customFormat="1" ht="12.75" customHeight="1">
      <c r="A50" s="67"/>
      <c r="B50" s="72"/>
      <c r="C50" s="72"/>
      <c r="D50" s="72"/>
      <c r="E50" s="79" t="s">
        <v>154</v>
      </c>
      <c r="F50" s="79" t="s">
        <v>154</v>
      </c>
      <c r="G50" s="79" t="s">
        <v>154</v>
      </c>
      <c r="H50" s="79" t="s">
        <v>154</v>
      </c>
    </row>
    <row r="51" spans="1:8" s="18" customFormat="1" ht="12.75" customHeight="1">
      <c r="A51" s="67"/>
      <c r="B51" s="72"/>
      <c r="C51" s="72"/>
      <c r="D51" s="72"/>
      <c r="E51" s="79" t="s">
        <v>154</v>
      </c>
      <c r="F51" s="79" t="s">
        <v>154</v>
      </c>
      <c r="G51" s="79" t="s">
        <v>154</v>
      </c>
      <c r="H51" s="79" t="s">
        <v>154</v>
      </c>
    </row>
    <row r="52" spans="1:8" s="18" customFormat="1" ht="12.75" customHeight="1">
      <c r="A52" s="67"/>
      <c r="B52" s="72"/>
      <c r="C52" s="72"/>
      <c r="D52" s="72"/>
      <c r="E52" s="79" t="s">
        <v>154</v>
      </c>
      <c r="F52" s="79" t="s">
        <v>154</v>
      </c>
      <c r="G52" s="79" t="s">
        <v>154</v>
      </c>
      <c r="H52" s="79" t="s">
        <v>154</v>
      </c>
    </row>
    <row r="53" spans="1:8" s="18" customFormat="1" ht="12.75" customHeight="1">
      <c r="A53" s="67"/>
      <c r="B53" s="72"/>
      <c r="C53" s="72"/>
      <c r="D53" s="72"/>
      <c r="E53" s="79" t="s">
        <v>154</v>
      </c>
      <c r="F53" s="79" t="s">
        <v>154</v>
      </c>
      <c r="G53" s="79" t="s">
        <v>154</v>
      </c>
      <c r="H53" s="79" t="s">
        <v>154</v>
      </c>
    </row>
    <row r="54" spans="1:8" s="18" customFormat="1" ht="12.75" customHeight="1">
      <c r="A54" s="67"/>
      <c r="B54" s="72"/>
      <c r="C54" s="72"/>
      <c r="D54" s="72"/>
      <c r="E54" s="79" t="s">
        <v>154</v>
      </c>
      <c r="F54" s="79" t="s">
        <v>154</v>
      </c>
      <c r="G54" s="79" t="s">
        <v>154</v>
      </c>
      <c r="H54" s="79" t="s">
        <v>154</v>
      </c>
    </row>
    <row r="55" spans="1:8" s="18" customFormat="1" ht="12.75" customHeight="1">
      <c r="A55" s="67"/>
      <c r="B55" s="72"/>
      <c r="C55" s="72"/>
      <c r="D55" s="72"/>
      <c r="E55" s="79" t="s">
        <v>154</v>
      </c>
      <c r="F55" s="79" t="s">
        <v>154</v>
      </c>
      <c r="G55" s="79" t="s">
        <v>154</v>
      </c>
      <c r="H55" s="79" t="s">
        <v>154</v>
      </c>
    </row>
    <row r="56" spans="1:8" s="18" customFormat="1" ht="12.75" customHeight="1">
      <c r="A56" s="67"/>
      <c r="B56" s="72"/>
      <c r="C56" s="72"/>
      <c r="D56" s="72"/>
      <c r="E56" s="79" t="s">
        <v>154</v>
      </c>
      <c r="F56" s="79" t="s">
        <v>154</v>
      </c>
      <c r="G56" s="79" t="s">
        <v>154</v>
      </c>
      <c r="H56" s="79" t="s">
        <v>154</v>
      </c>
    </row>
    <row r="57" spans="1:8" s="18" customFormat="1" ht="12.75" customHeight="1">
      <c r="A57" s="67"/>
      <c r="B57" s="72"/>
      <c r="C57" s="72"/>
      <c r="D57" s="72"/>
      <c r="E57" s="79" t="s">
        <v>154</v>
      </c>
      <c r="F57" s="79" t="s">
        <v>154</v>
      </c>
      <c r="G57" s="79" t="s">
        <v>154</v>
      </c>
      <c r="H57" s="79" t="s">
        <v>154</v>
      </c>
    </row>
    <row r="58" spans="1:8" s="18" customFormat="1" ht="12.75" customHeight="1">
      <c r="A58" s="67"/>
      <c r="B58" s="72"/>
      <c r="C58" s="72"/>
      <c r="D58" s="72"/>
      <c r="E58" s="79" t="s">
        <v>154</v>
      </c>
      <c r="F58" s="79" t="s">
        <v>154</v>
      </c>
      <c r="G58" s="79" t="s">
        <v>154</v>
      </c>
      <c r="H58" s="79" t="s">
        <v>154</v>
      </c>
    </row>
    <row r="59" spans="1:8" s="18" customFormat="1" ht="12.75" customHeight="1">
      <c r="A59" s="67"/>
      <c r="B59" s="72"/>
      <c r="C59" s="72"/>
      <c r="D59" s="72"/>
      <c r="E59" s="79" t="s">
        <v>154</v>
      </c>
      <c r="F59" s="79" t="s">
        <v>154</v>
      </c>
      <c r="G59" s="79" t="s">
        <v>154</v>
      </c>
      <c r="H59" s="79" t="s">
        <v>154</v>
      </c>
    </row>
    <row r="60" spans="1:8" s="18" customFormat="1" ht="38.25" customHeight="1">
      <c r="A60" s="185" t="s">
        <v>302</v>
      </c>
      <c r="B60" s="185"/>
      <c r="C60" s="185"/>
      <c r="D60" s="185"/>
      <c r="E60" s="185"/>
      <c r="F60" s="185"/>
      <c r="G60" s="185"/>
      <c r="H60" s="185"/>
    </row>
    <row r="61" spans="1:8" s="18" customFormat="1" ht="12.75">
      <c r="A61" s="174" t="s">
        <v>156</v>
      </c>
      <c r="B61" s="175"/>
      <c r="C61" s="175"/>
      <c r="D61" s="175"/>
      <c r="E61" s="175"/>
      <c r="F61" s="175"/>
      <c r="G61" s="175"/>
      <c r="H61" s="176"/>
    </row>
    <row r="62" spans="1:8" s="18" customFormat="1" ht="25.5" customHeight="1">
      <c r="A62" s="174" t="s">
        <v>157</v>
      </c>
      <c r="B62" s="175"/>
      <c r="C62" s="175"/>
      <c r="D62" s="175"/>
      <c r="E62" s="175"/>
      <c r="F62" s="175"/>
      <c r="G62" s="175"/>
      <c r="H62" s="176"/>
    </row>
    <row r="63" spans="1:8" s="18" customFormat="1" ht="25.5" customHeight="1">
      <c r="A63" s="174" t="s">
        <v>303</v>
      </c>
      <c r="B63" s="175"/>
      <c r="C63" s="175"/>
      <c r="D63" s="175"/>
      <c r="E63" s="175"/>
      <c r="F63" s="175"/>
      <c r="G63" s="175"/>
      <c r="H63" s="176"/>
    </row>
    <row r="64" spans="1:8" s="18" customFormat="1" ht="25.5" customHeight="1">
      <c r="A64" s="174" t="s">
        <v>304</v>
      </c>
      <c r="B64" s="175"/>
      <c r="C64" s="175"/>
      <c r="D64" s="175"/>
      <c r="E64" s="175"/>
      <c r="F64" s="175"/>
      <c r="G64" s="175"/>
      <c r="H64" s="176"/>
    </row>
    <row r="65" spans="1:8" s="18" customFormat="1" ht="25.5" customHeight="1">
      <c r="A65" s="177" t="s">
        <v>313</v>
      </c>
      <c r="B65" s="177"/>
      <c r="C65" s="177"/>
      <c r="D65" s="177"/>
      <c r="E65" s="177"/>
      <c r="F65" s="177"/>
      <c r="G65" s="177"/>
      <c r="H65" s="177"/>
    </row>
    <row r="66" spans="1:8" s="18" customFormat="1" ht="12.75">
      <c r="A66" s="36"/>
      <c r="B66" s="36"/>
      <c r="C66" s="36"/>
      <c r="D66" s="36"/>
      <c r="E66" s="36"/>
      <c r="F66" s="36"/>
      <c r="G66" s="36"/>
      <c r="H66" s="36"/>
    </row>
    <row r="67" spans="1:8" s="18" customFormat="1" ht="12.75">
      <c r="A67" s="36"/>
      <c r="B67" s="36"/>
      <c r="C67" s="36"/>
      <c r="D67" s="36"/>
      <c r="E67" s="36"/>
      <c r="F67" s="36"/>
      <c r="G67" s="36"/>
      <c r="H67" s="36"/>
    </row>
    <row r="68" spans="1:8" s="11" customFormat="1" ht="12.75">
      <c r="A68" s="27" t="s">
        <v>305</v>
      </c>
      <c r="B68" s="27"/>
      <c r="C68" s="27"/>
      <c r="D68" s="27"/>
      <c r="E68" s="27"/>
      <c r="F68" s="27"/>
      <c r="G68" s="27"/>
      <c r="H68" s="27"/>
    </row>
    <row r="69" spans="1:8" s="18" customFormat="1" ht="12.75">
      <c r="A69" s="27" t="s">
        <v>208</v>
      </c>
      <c r="B69" s="36"/>
      <c r="C69" s="36"/>
      <c r="D69" s="36"/>
      <c r="E69" s="36"/>
      <c r="F69" s="36"/>
      <c r="G69" s="36"/>
      <c r="H69" s="36"/>
    </row>
    <row r="70" spans="1:8" s="18" customFormat="1" ht="12.75">
      <c r="A70" s="56"/>
      <c r="B70" s="36"/>
      <c r="C70" s="36"/>
      <c r="D70" s="36"/>
      <c r="E70" s="36"/>
      <c r="F70" s="36"/>
      <c r="G70" s="36"/>
      <c r="H70" s="36"/>
    </row>
    <row r="71" spans="1:8" s="18" customFormat="1" ht="12.75">
      <c r="A71" s="56" t="s">
        <v>158</v>
      </c>
      <c r="B71" s="36"/>
      <c r="C71" s="36"/>
      <c r="D71" s="36"/>
      <c r="E71" s="36"/>
      <c r="F71" s="36"/>
      <c r="G71" s="36"/>
      <c r="H71" s="36"/>
    </row>
    <row r="72" spans="1:8" s="18" customFormat="1" ht="12.75">
      <c r="A72" s="56"/>
      <c r="B72" s="36"/>
      <c r="C72" s="36"/>
      <c r="D72" s="36"/>
      <c r="E72" s="36"/>
      <c r="F72" s="36"/>
      <c r="G72" s="36"/>
      <c r="H72" s="36"/>
    </row>
    <row r="73" spans="1:8" s="18" customFormat="1" ht="25.5" customHeight="1">
      <c r="A73" s="170" t="s">
        <v>159</v>
      </c>
      <c r="B73" s="170"/>
      <c r="C73" s="170"/>
      <c r="D73" s="170"/>
      <c r="E73" s="170"/>
      <c r="F73" s="170"/>
      <c r="G73" s="170"/>
      <c r="H73" s="170"/>
    </row>
    <row r="74" spans="1:8" s="18" customFormat="1" ht="25.5" customHeight="1">
      <c r="A74" s="170" t="s">
        <v>329</v>
      </c>
      <c r="B74" s="170"/>
      <c r="C74" s="170"/>
      <c r="D74" s="170"/>
      <c r="E74" s="170"/>
      <c r="F74" s="170"/>
      <c r="G74" s="170"/>
      <c r="H74" s="170"/>
    </row>
    <row r="75" spans="1:8" s="18" customFormat="1" ht="37.5" customHeight="1">
      <c r="A75" s="168" t="s">
        <v>209</v>
      </c>
      <c r="B75" s="165" t="s">
        <v>306</v>
      </c>
      <c r="C75" s="166"/>
      <c r="D75" s="167"/>
      <c r="E75" s="168" t="s">
        <v>307</v>
      </c>
      <c r="F75" s="168" t="s">
        <v>308</v>
      </c>
      <c r="G75" s="168" t="s">
        <v>309</v>
      </c>
      <c r="H75" s="168" t="s">
        <v>299</v>
      </c>
    </row>
    <row r="76" spans="1:8" ht="27.75" customHeight="1">
      <c r="A76" s="169"/>
      <c r="B76" s="80" t="s">
        <v>150</v>
      </c>
      <c r="C76" s="80" t="s">
        <v>151</v>
      </c>
      <c r="D76" s="80" t="s">
        <v>152</v>
      </c>
      <c r="E76" s="169"/>
      <c r="F76" s="169"/>
      <c r="G76" s="169"/>
      <c r="H76" s="169"/>
    </row>
    <row r="77" spans="1:8" ht="28.5" customHeight="1">
      <c r="A77" s="59" t="s">
        <v>404</v>
      </c>
      <c r="B77" s="60"/>
      <c r="C77" s="60"/>
      <c r="D77" s="60"/>
      <c r="E77" s="81"/>
      <c r="F77" s="81"/>
      <c r="G77" s="81"/>
      <c r="H77" s="81"/>
    </row>
    <row r="78" spans="1:8" ht="12.75" customHeight="1">
      <c r="A78" s="60"/>
      <c r="B78" s="60"/>
      <c r="C78" s="60"/>
      <c r="D78" s="60"/>
      <c r="E78" s="81"/>
      <c r="F78" s="81"/>
      <c r="G78" s="81"/>
      <c r="H78" s="81"/>
    </row>
    <row r="79" spans="1:8" ht="12.75" customHeight="1">
      <c r="A79" s="60"/>
      <c r="B79" s="60"/>
      <c r="C79" s="60"/>
      <c r="D79" s="60"/>
      <c r="E79" s="81"/>
      <c r="F79" s="81"/>
      <c r="G79" s="81"/>
      <c r="H79" s="81"/>
    </row>
    <row r="80" spans="1:8" ht="12.75" customHeight="1">
      <c r="A80" s="60"/>
      <c r="B80" s="60"/>
      <c r="C80" s="60"/>
      <c r="D80" s="60"/>
      <c r="E80" s="81"/>
      <c r="F80" s="81"/>
      <c r="G80" s="81"/>
      <c r="H80" s="81"/>
    </row>
    <row r="81" spans="1:8" ht="12.75" customHeight="1">
      <c r="A81" s="60"/>
      <c r="B81" s="60"/>
      <c r="C81" s="60"/>
      <c r="D81" s="60"/>
      <c r="E81" s="81"/>
      <c r="F81" s="81"/>
      <c r="G81" s="81"/>
      <c r="H81" s="81"/>
    </row>
    <row r="82" spans="1:8" ht="12.75" customHeight="1">
      <c r="A82" s="60"/>
      <c r="B82" s="60"/>
      <c r="C82" s="60"/>
      <c r="D82" s="60"/>
      <c r="E82" s="81"/>
      <c r="F82" s="81"/>
      <c r="G82" s="81"/>
      <c r="H82" s="81"/>
    </row>
    <row r="83" spans="1:8" ht="12.75" customHeight="1">
      <c r="A83" s="60"/>
      <c r="B83" s="60"/>
      <c r="C83" s="60"/>
      <c r="D83" s="60"/>
      <c r="E83" s="81"/>
      <c r="F83" s="81"/>
      <c r="G83" s="81"/>
      <c r="H83" s="81"/>
    </row>
    <row r="84" spans="1:8" ht="12.75" customHeight="1">
      <c r="A84" s="60"/>
      <c r="B84" s="60"/>
      <c r="C84" s="60"/>
      <c r="D84" s="60"/>
      <c r="E84" s="81"/>
      <c r="F84" s="81"/>
      <c r="G84" s="81"/>
      <c r="H84" s="81"/>
    </row>
    <row r="85" spans="1:8" ht="12.75" customHeight="1">
      <c r="A85" s="60"/>
      <c r="B85" s="60"/>
      <c r="C85" s="60"/>
      <c r="D85" s="60"/>
      <c r="E85" s="81"/>
      <c r="F85" s="81"/>
      <c r="G85" s="81"/>
      <c r="H85" s="81"/>
    </row>
    <row r="86" spans="1:8" ht="12.75" customHeight="1">
      <c r="A86" s="60"/>
      <c r="B86" s="60"/>
      <c r="C86" s="60"/>
      <c r="D86" s="60"/>
      <c r="E86" s="81"/>
      <c r="F86" s="81"/>
      <c r="G86" s="81"/>
      <c r="H86" s="81"/>
    </row>
    <row r="87" spans="1:8" ht="12.75" customHeight="1">
      <c r="A87" s="60"/>
      <c r="B87" s="60"/>
      <c r="C87" s="60"/>
      <c r="D87" s="60"/>
      <c r="E87" s="81"/>
      <c r="F87" s="81"/>
      <c r="G87" s="81"/>
      <c r="H87" s="81"/>
    </row>
    <row r="88" spans="1:8" ht="12.75" customHeight="1">
      <c r="A88" s="60"/>
      <c r="B88" s="60"/>
      <c r="C88" s="60"/>
      <c r="D88" s="60"/>
      <c r="E88" s="81"/>
      <c r="F88" s="81"/>
      <c r="G88" s="81"/>
      <c r="H88" s="81"/>
    </row>
    <row r="89" spans="1:8" ht="12.75" customHeight="1">
      <c r="A89" s="60"/>
      <c r="B89" s="60"/>
      <c r="C89" s="60"/>
      <c r="D89" s="60"/>
      <c r="E89" s="81"/>
      <c r="F89" s="81"/>
      <c r="G89" s="81"/>
      <c r="H89" s="81"/>
    </row>
    <row r="90" spans="1:8" s="18" customFormat="1" ht="12.75">
      <c r="A90" s="36"/>
      <c r="B90" s="36"/>
      <c r="C90" s="36"/>
      <c r="D90" s="36"/>
      <c r="E90" s="36"/>
      <c r="F90" s="36"/>
      <c r="G90" s="36"/>
      <c r="H90" s="36"/>
    </row>
    <row r="91" spans="1:8" s="18" customFormat="1" ht="12.75">
      <c r="A91" s="36"/>
      <c r="B91" s="36"/>
      <c r="C91" s="36"/>
      <c r="D91" s="36"/>
      <c r="E91" s="36"/>
      <c r="F91" s="36"/>
      <c r="G91" s="36"/>
      <c r="H91" s="36"/>
    </row>
    <row r="92" spans="1:8" s="18" customFormat="1" ht="25.5" customHeight="1">
      <c r="A92" s="170" t="s">
        <v>159</v>
      </c>
      <c r="B92" s="170"/>
      <c r="C92" s="170"/>
      <c r="D92" s="170"/>
      <c r="E92" s="170"/>
      <c r="F92" s="170"/>
      <c r="G92" s="170"/>
      <c r="H92" s="170"/>
    </row>
    <row r="93" spans="1:8" s="18" customFormat="1" ht="25.5" customHeight="1">
      <c r="A93" s="170" t="s">
        <v>330</v>
      </c>
      <c r="B93" s="170"/>
      <c r="C93" s="170"/>
      <c r="D93" s="170"/>
      <c r="E93" s="170"/>
      <c r="F93" s="170"/>
      <c r="G93" s="170"/>
      <c r="H93" s="170"/>
    </row>
    <row r="94" spans="1:8" s="18" customFormat="1" ht="37.5" customHeight="1">
      <c r="A94" s="168" t="s">
        <v>209</v>
      </c>
      <c r="B94" s="165" t="s">
        <v>306</v>
      </c>
      <c r="C94" s="166"/>
      <c r="D94" s="167"/>
      <c r="E94" s="168" t="s">
        <v>307</v>
      </c>
      <c r="F94" s="168" t="s">
        <v>308</v>
      </c>
      <c r="G94" s="168" t="s">
        <v>309</v>
      </c>
      <c r="H94" s="168" t="s">
        <v>299</v>
      </c>
    </row>
    <row r="95" spans="1:8" ht="27.75" customHeight="1">
      <c r="A95" s="169"/>
      <c r="B95" s="80" t="s">
        <v>150</v>
      </c>
      <c r="C95" s="80" t="s">
        <v>151</v>
      </c>
      <c r="D95" s="80" t="s">
        <v>152</v>
      </c>
      <c r="E95" s="169"/>
      <c r="F95" s="169"/>
      <c r="G95" s="169"/>
      <c r="H95" s="169"/>
    </row>
    <row r="96" spans="1:8" ht="12.75" customHeight="1">
      <c r="A96" s="60">
        <v>3</v>
      </c>
      <c r="B96" s="60">
        <v>3</v>
      </c>
      <c r="C96" s="60">
        <v>3</v>
      </c>
      <c r="D96" s="60">
        <v>3</v>
      </c>
      <c r="E96" s="81">
        <v>3465498</v>
      </c>
      <c r="F96" s="81">
        <v>33</v>
      </c>
      <c r="G96" s="81">
        <v>10213370</v>
      </c>
      <c r="H96" s="81">
        <v>-1152665</v>
      </c>
    </row>
    <row r="97" spans="1:8" ht="12.75" customHeight="1">
      <c r="A97" s="60">
        <v>3</v>
      </c>
      <c r="B97" s="60">
        <v>3</v>
      </c>
      <c r="C97" s="60">
        <v>3</v>
      </c>
      <c r="D97" s="60">
        <v>3</v>
      </c>
      <c r="E97" s="81">
        <v>0</v>
      </c>
      <c r="F97" s="81">
        <v>33</v>
      </c>
      <c r="G97" s="81">
        <v>24352</v>
      </c>
      <c r="H97" s="81">
        <v>100</v>
      </c>
    </row>
    <row r="98" spans="1:8" ht="12.75" customHeight="1">
      <c r="A98" s="60">
        <v>0</v>
      </c>
      <c r="B98" s="60"/>
      <c r="C98" s="60"/>
      <c r="D98" s="60"/>
      <c r="E98" s="81">
        <v>0</v>
      </c>
      <c r="F98" s="81">
        <v>0</v>
      </c>
      <c r="G98" s="81">
        <v>0</v>
      </c>
      <c r="H98" s="81">
        <v>0</v>
      </c>
    </row>
    <row r="99" spans="1:8" ht="12.75" customHeight="1">
      <c r="A99" s="60">
        <v>0</v>
      </c>
      <c r="B99" s="60"/>
      <c r="C99" s="60"/>
      <c r="D99" s="60"/>
      <c r="E99" s="81">
        <v>0</v>
      </c>
      <c r="F99" s="81">
        <v>0</v>
      </c>
      <c r="G99" s="81">
        <v>0</v>
      </c>
      <c r="H99" s="81">
        <v>0</v>
      </c>
    </row>
    <row r="100" spans="1:8" ht="12.75" customHeight="1">
      <c r="A100" s="60">
        <v>0</v>
      </c>
      <c r="B100" s="60"/>
      <c r="C100" s="60"/>
      <c r="D100" s="60"/>
      <c r="E100" s="81">
        <v>0</v>
      </c>
      <c r="F100" s="81">
        <v>0</v>
      </c>
      <c r="G100" s="81">
        <v>0</v>
      </c>
      <c r="H100" s="81">
        <v>0</v>
      </c>
    </row>
    <row r="101" spans="1:8" ht="12.75" customHeight="1">
      <c r="A101" s="60">
        <v>0</v>
      </c>
      <c r="B101" s="60"/>
      <c r="C101" s="60"/>
      <c r="D101" s="60"/>
      <c r="E101" s="81">
        <v>0</v>
      </c>
      <c r="F101" s="81">
        <v>0</v>
      </c>
      <c r="G101" s="81">
        <v>0</v>
      </c>
      <c r="H101" s="81">
        <v>0</v>
      </c>
    </row>
    <row r="102" spans="1:8" ht="12.75" customHeight="1">
      <c r="A102" s="60">
        <v>0</v>
      </c>
      <c r="B102" s="60"/>
      <c r="C102" s="60"/>
      <c r="D102" s="60"/>
      <c r="E102" s="81">
        <v>0</v>
      </c>
      <c r="F102" s="81">
        <v>0</v>
      </c>
      <c r="G102" s="81">
        <v>0</v>
      </c>
      <c r="H102" s="81">
        <v>0</v>
      </c>
    </row>
    <row r="103" spans="1:8" ht="12.75" customHeight="1">
      <c r="A103" s="60">
        <v>0</v>
      </c>
      <c r="B103" s="60"/>
      <c r="C103" s="60"/>
      <c r="D103" s="60"/>
      <c r="E103" s="81">
        <v>0</v>
      </c>
      <c r="F103" s="81">
        <v>0</v>
      </c>
      <c r="G103" s="81">
        <v>0</v>
      </c>
      <c r="H103" s="81">
        <v>0</v>
      </c>
    </row>
    <row r="104" spans="1:8" ht="12.75" customHeight="1">
      <c r="A104" s="60">
        <v>0</v>
      </c>
      <c r="B104" s="60"/>
      <c r="C104" s="60"/>
      <c r="D104" s="60"/>
      <c r="E104" s="81">
        <v>0</v>
      </c>
      <c r="F104" s="81">
        <v>0</v>
      </c>
      <c r="G104" s="81">
        <v>0</v>
      </c>
      <c r="H104" s="81">
        <v>0</v>
      </c>
    </row>
    <row r="105" spans="1:8" ht="12.75" customHeight="1">
      <c r="A105" s="60">
        <v>0</v>
      </c>
      <c r="B105" s="60"/>
      <c r="C105" s="60"/>
      <c r="D105" s="60"/>
      <c r="E105" s="81">
        <v>0</v>
      </c>
      <c r="F105" s="81">
        <v>0</v>
      </c>
      <c r="G105" s="81">
        <v>0</v>
      </c>
      <c r="H105" s="81">
        <v>0</v>
      </c>
    </row>
    <row r="106" spans="1:8" ht="12.75" customHeight="1">
      <c r="A106" s="60">
        <v>0</v>
      </c>
      <c r="B106" s="60"/>
      <c r="C106" s="60"/>
      <c r="D106" s="60"/>
      <c r="E106" s="81">
        <v>0</v>
      </c>
      <c r="F106" s="81">
        <v>0</v>
      </c>
      <c r="G106" s="81">
        <v>0</v>
      </c>
      <c r="H106" s="81">
        <v>0</v>
      </c>
    </row>
    <row r="107" spans="1:8" ht="12.75" customHeight="1">
      <c r="A107" s="60">
        <v>0</v>
      </c>
      <c r="B107" s="60"/>
      <c r="C107" s="60"/>
      <c r="D107" s="60"/>
      <c r="E107" s="81">
        <v>0</v>
      </c>
      <c r="F107" s="81">
        <v>0</v>
      </c>
      <c r="G107" s="81">
        <v>0</v>
      </c>
      <c r="H107" s="81">
        <v>0</v>
      </c>
    </row>
    <row r="108" spans="1:8" ht="12.75" customHeight="1">
      <c r="A108" s="60">
        <v>0</v>
      </c>
      <c r="B108" s="60"/>
      <c r="C108" s="60"/>
      <c r="D108" s="60"/>
      <c r="E108" s="81">
        <v>0</v>
      </c>
      <c r="F108" s="81">
        <v>0</v>
      </c>
      <c r="G108" s="81">
        <v>0</v>
      </c>
      <c r="H108" s="81">
        <v>0</v>
      </c>
    </row>
    <row r="109" spans="1:8" ht="38.25" customHeight="1">
      <c r="A109" s="182" t="s">
        <v>302</v>
      </c>
      <c r="B109" s="183"/>
      <c r="C109" s="183"/>
      <c r="D109" s="183"/>
      <c r="E109" s="183"/>
      <c r="F109" s="183"/>
      <c r="G109" s="183"/>
      <c r="H109" s="184"/>
    </row>
    <row r="110" spans="1:8" ht="51" customHeight="1">
      <c r="A110" s="174" t="s">
        <v>314</v>
      </c>
      <c r="B110" s="175"/>
      <c r="C110" s="175"/>
      <c r="D110" s="175"/>
      <c r="E110" s="175"/>
      <c r="F110" s="175"/>
      <c r="G110" s="175"/>
      <c r="H110" s="176"/>
    </row>
    <row r="111" spans="1:8" ht="12.75">
      <c r="A111" s="174" t="s">
        <v>160</v>
      </c>
      <c r="B111" s="175"/>
      <c r="C111" s="175"/>
      <c r="D111" s="175"/>
      <c r="E111" s="175"/>
      <c r="F111" s="175"/>
      <c r="G111" s="175"/>
      <c r="H111" s="176"/>
    </row>
    <row r="112" spans="1:8" ht="25.5" customHeight="1">
      <c r="A112" s="174" t="s">
        <v>210</v>
      </c>
      <c r="B112" s="175"/>
      <c r="C112" s="175"/>
      <c r="D112" s="175"/>
      <c r="E112" s="175"/>
      <c r="F112" s="175"/>
      <c r="G112" s="175"/>
      <c r="H112" s="176"/>
    </row>
    <row r="113" spans="1:8" ht="25.5" customHeight="1">
      <c r="A113" s="177" t="s">
        <v>310</v>
      </c>
      <c r="B113" s="177"/>
      <c r="C113" s="177"/>
      <c r="D113" s="177"/>
      <c r="E113" s="177"/>
      <c r="F113" s="177"/>
      <c r="G113" s="177"/>
      <c r="H113" s="177"/>
    </row>
    <row r="114" spans="1:8" ht="25.5" customHeight="1">
      <c r="A114" s="177" t="s">
        <v>311</v>
      </c>
      <c r="B114" s="177"/>
      <c r="C114" s="177"/>
      <c r="D114" s="177"/>
      <c r="E114" s="177"/>
      <c r="F114" s="177"/>
      <c r="G114" s="177"/>
      <c r="H114" s="177"/>
    </row>
    <row r="115" spans="1:8" ht="25.5" customHeight="1">
      <c r="A115" s="177" t="s">
        <v>312</v>
      </c>
      <c r="B115" s="177"/>
      <c r="C115" s="177"/>
      <c r="D115" s="177"/>
      <c r="E115" s="177"/>
      <c r="F115" s="177"/>
      <c r="G115" s="177"/>
      <c r="H115" s="177"/>
    </row>
    <row r="116" spans="1:8" ht="12.75">
      <c r="A116" s="25"/>
      <c r="B116" s="25"/>
      <c r="C116" s="25"/>
      <c r="D116" s="25"/>
      <c r="E116" s="25"/>
      <c r="F116" s="25"/>
      <c r="G116" s="25"/>
      <c r="H116" s="25"/>
    </row>
    <row r="117" spans="1:8" ht="12.75">
      <c r="A117" s="25"/>
      <c r="B117" s="25"/>
      <c r="C117" s="25"/>
      <c r="D117" s="25"/>
      <c r="E117" s="25"/>
      <c r="F117" s="25"/>
      <c r="G117" s="25"/>
      <c r="H117" s="25"/>
    </row>
    <row r="118" spans="1:8" s="20" customFormat="1" ht="12.75">
      <c r="A118" s="178" t="s">
        <v>161</v>
      </c>
      <c r="B118" s="178"/>
      <c r="C118" s="178"/>
      <c r="D118" s="178"/>
      <c r="E118" s="178"/>
      <c r="F118" s="178"/>
      <c r="G118" s="178"/>
      <c r="H118" s="178"/>
    </row>
    <row r="119" spans="1:8" ht="12.75">
      <c r="A119" s="57" t="s">
        <v>162</v>
      </c>
      <c r="B119" s="58"/>
      <c r="C119" s="58"/>
      <c r="D119" s="58"/>
      <c r="E119" s="58"/>
      <c r="F119" s="58"/>
      <c r="G119" s="58"/>
      <c r="H119" s="58"/>
    </row>
    <row r="120" spans="1:8" s="11" customFormat="1" ht="12.75">
      <c r="A120" s="57" t="s">
        <v>163</v>
      </c>
      <c r="B120" s="57"/>
      <c r="C120" s="57"/>
      <c r="D120" s="57"/>
      <c r="E120" s="57"/>
      <c r="F120" s="57"/>
      <c r="G120" s="57"/>
      <c r="H120" s="57"/>
    </row>
    <row r="121" spans="1:8" ht="12.75">
      <c r="A121" s="57" t="s">
        <v>164</v>
      </c>
      <c r="B121" s="58"/>
      <c r="C121" s="58"/>
      <c r="D121" s="58"/>
      <c r="E121" s="58"/>
      <c r="F121" s="58"/>
      <c r="G121" s="58"/>
      <c r="H121" s="58"/>
    </row>
    <row r="122" spans="1:8" ht="12.75">
      <c r="A122" s="25"/>
      <c r="B122" s="25"/>
      <c r="C122" s="25"/>
      <c r="D122" s="25"/>
      <c r="E122" s="25"/>
      <c r="F122" s="25"/>
      <c r="G122" s="25"/>
      <c r="H122" s="25"/>
    </row>
    <row r="123" spans="1:8" ht="12.75">
      <c r="A123" s="25"/>
      <c r="B123" s="25"/>
      <c r="C123" s="25"/>
      <c r="D123" s="25"/>
      <c r="E123" s="25"/>
      <c r="F123" s="25"/>
      <c r="G123" s="25"/>
      <c r="H123" s="25"/>
    </row>
    <row r="124" spans="1:8" ht="25.5" customHeight="1">
      <c r="A124" s="179" t="s">
        <v>165</v>
      </c>
      <c r="B124" s="180"/>
      <c r="C124" s="180"/>
      <c r="D124" s="180"/>
      <c r="E124" s="181"/>
      <c r="F124" s="60" t="s">
        <v>166</v>
      </c>
      <c r="G124" s="59" t="s">
        <v>167</v>
      </c>
      <c r="H124" s="59" t="s">
        <v>168</v>
      </c>
    </row>
    <row r="125" spans="1:8" ht="25.5" customHeight="1">
      <c r="A125" s="171" t="s">
        <v>387</v>
      </c>
      <c r="B125" s="172"/>
      <c r="C125" s="172"/>
      <c r="D125" s="172"/>
      <c r="E125" s="173"/>
      <c r="F125" s="75"/>
      <c r="G125" s="75"/>
      <c r="H125" s="75"/>
    </row>
    <row r="126" spans="1:8" ht="25.5" customHeight="1">
      <c r="A126" s="171"/>
      <c r="B126" s="172"/>
      <c r="C126" s="172"/>
      <c r="D126" s="172"/>
      <c r="E126" s="173"/>
      <c r="F126" s="75"/>
      <c r="G126" s="75"/>
      <c r="H126" s="75"/>
    </row>
    <row r="127" spans="1:8" ht="12.75">
      <c r="A127" s="25"/>
      <c r="B127" s="25"/>
      <c r="C127" s="25"/>
      <c r="D127" s="25"/>
      <c r="E127" s="25"/>
      <c r="F127" s="25"/>
      <c r="G127" s="25"/>
      <c r="H127" s="25"/>
    </row>
    <row r="128" spans="1:8" ht="12.75">
      <c r="A128" s="25"/>
      <c r="B128" s="25"/>
      <c r="C128" s="25"/>
      <c r="D128" s="25"/>
      <c r="E128" s="25"/>
      <c r="F128" s="25"/>
      <c r="G128" s="25"/>
      <c r="H128" s="25"/>
    </row>
    <row r="129" spans="1:8" ht="12.75">
      <c r="A129" s="25"/>
      <c r="B129" s="25"/>
      <c r="C129" s="25"/>
      <c r="D129" s="25"/>
      <c r="E129" s="25"/>
      <c r="F129" s="25"/>
      <c r="G129" s="25"/>
      <c r="H129" s="25"/>
    </row>
    <row r="130" spans="1:8" ht="12.75">
      <c r="A130" s="25"/>
      <c r="B130" s="25"/>
      <c r="C130" s="25"/>
      <c r="D130" s="25"/>
      <c r="E130" s="25"/>
      <c r="F130" s="25"/>
      <c r="G130" s="25"/>
      <c r="H130" s="25"/>
    </row>
    <row r="131" spans="1:8" ht="12.75">
      <c r="A131" s="25"/>
      <c r="B131" s="25"/>
      <c r="C131" s="25"/>
      <c r="D131" s="25"/>
      <c r="E131" s="25"/>
      <c r="F131" s="25"/>
      <c r="G131" s="25"/>
      <c r="H131" s="25"/>
    </row>
    <row r="132" spans="1:8" ht="12.75">
      <c r="A132" s="25"/>
      <c r="B132" s="25"/>
      <c r="C132" s="25"/>
      <c r="D132" s="25"/>
      <c r="E132" s="25"/>
      <c r="F132" s="25"/>
      <c r="G132" s="25"/>
      <c r="H132" s="25"/>
    </row>
    <row r="133" spans="1:8" ht="12.75">
      <c r="A133" s="25"/>
      <c r="B133" s="25"/>
      <c r="C133" s="25"/>
      <c r="D133" s="25"/>
      <c r="E133" s="25"/>
      <c r="F133" s="25"/>
      <c r="G133" s="25"/>
      <c r="H133" s="25"/>
    </row>
    <row r="134" spans="1:8" ht="12.75">
      <c r="A134" s="25"/>
      <c r="B134" s="25"/>
      <c r="C134" s="25"/>
      <c r="D134" s="25"/>
      <c r="E134" s="25"/>
      <c r="F134" s="25"/>
      <c r="G134" s="25"/>
      <c r="H134" s="25"/>
    </row>
    <row r="135" spans="1:8" ht="12.75">
      <c r="A135" s="25"/>
      <c r="B135" s="25"/>
      <c r="C135" s="25"/>
      <c r="D135" s="25"/>
      <c r="E135" s="25"/>
      <c r="F135" s="25"/>
      <c r="G135" s="25"/>
      <c r="H135" s="25"/>
    </row>
    <row r="136" spans="1:8" ht="12.75">
      <c r="A136" s="25"/>
      <c r="B136" s="25"/>
      <c r="C136" s="25"/>
      <c r="D136" s="25"/>
      <c r="E136" s="25"/>
      <c r="F136" s="25"/>
      <c r="G136" s="25"/>
      <c r="H136" s="25"/>
    </row>
    <row r="137" spans="1:8" ht="12.75">
      <c r="A137" s="25"/>
      <c r="B137" s="25"/>
      <c r="C137" s="25"/>
      <c r="D137" s="25"/>
      <c r="E137" s="25"/>
      <c r="F137" s="25"/>
      <c r="G137" s="25"/>
      <c r="H137" s="25"/>
    </row>
    <row r="138" spans="1:8" ht="12.75">
      <c r="A138" s="25"/>
      <c r="B138" s="25"/>
      <c r="C138" s="25"/>
      <c r="D138" s="25"/>
      <c r="E138" s="25"/>
      <c r="F138" s="25"/>
      <c r="G138" s="25"/>
      <c r="H138" s="25"/>
    </row>
    <row r="139" spans="1:8" ht="12.75">
      <c r="A139" s="25"/>
      <c r="B139" s="25"/>
      <c r="C139" s="25"/>
      <c r="D139" s="25"/>
      <c r="E139" s="25"/>
      <c r="F139" s="25"/>
      <c r="G139" s="25"/>
      <c r="H139" s="25"/>
    </row>
    <row r="140" spans="1:8" ht="12.75">
      <c r="A140" s="25"/>
      <c r="B140" s="25"/>
      <c r="C140" s="25"/>
      <c r="D140" s="25"/>
      <c r="E140" s="25"/>
      <c r="F140" s="25"/>
      <c r="G140" s="25"/>
      <c r="H140" s="25"/>
    </row>
    <row r="141" spans="1:8" ht="12.75">
      <c r="A141" s="25"/>
      <c r="B141" s="25"/>
      <c r="C141" s="25"/>
      <c r="D141" s="25"/>
      <c r="E141" s="25"/>
      <c r="F141" s="25"/>
      <c r="G141" s="25"/>
      <c r="H141" s="25"/>
    </row>
    <row r="142" spans="1:8" ht="12.75">
      <c r="A142" s="25"/>
      <c r="B142" s="25"/>
      <c r="C142" s="25"/>
      <c r="D142" s="25"/>
      <c r="E142" s="25"/>
      <c r="F142" s="25"/>
      <c r="G142" s="25"/>
      <c r="H142" s="25"/>
    </row>
    <row r="143" spans="1:8" ht="12.75">
      <c r="A143" s="25"/>
      <c r="B143" s="25"/>
      <c r="C143" s="25"/>
      <c r="D143" s="25"/>
      <c r="E143" s="25"/>
      <c r="F143" s="25"/>
      <c r="G143" s="25"/>
      <c r="H143" s="25"/>
    </row>
    <row r="144" spans="1:8" ht="12.75">
      <c r="A144" s="25"/>
      <c r="B144" s="25"/>
      <c r="C144" s="25"/>
      <c r="D144" s="25"/>
      <c r="E144" s="25"/>
      <c r="F144" s="25"/>
      <c r="G144" s="25"/>
      <c r="H144" s="25"/>
    </row>
    <row r="145" spans="1:8" ht="12.75">
      <c r="A145" s="25"/>
      <c r="B145" s="25"/>
      <c r="C145" s="25"/>
      <c r="D145" s="25"/>
      <c r="E145" s="25"/>
      <c r="F145" s="25"/>
      <c r="G145" s="25"/>
      <c r="H145" s="25"/>
    </row>
    <row r="146" spans="1:8" ht="12.75">
      <c r="A146" s="25"/>
      <c r="B146" s="25"/>
      <c r="C146" s="25"/>
      <c r="D146" s="25"/>
      <c r="E146" s="25"/>
      <c r="F146" s="25"/>
      <c r="G146" s="25"/>
      <c r="H146" s="25"/>
    </row>
    <row r="147" spans="1:8" ht="12.75">
      <c r="A147" s="25"/>
      <c r="B147" s="25"/>
      <c r="C147" s="25"/>
      <c r="D147" s="25"/>
      <c r="E147" s="25"/>
      <c r="F147" s="25"/>
      <c r="G147" s="25"/>
      <c r="H147" s="25"/>
    </row>
    <row r="148" spans="1:8" ht="12.75">
      <c r="A148" s="25"/>
      <c r="B148" s="25"/>
      <c r="C148" s="25"/>
      <c r="D148" s="25"/>
      <c r="E148" s="25"/>
      <c r="F148" s="25"/>
      <c r="G148" s="25"/>
      <c r="H148" s="25"/>
    </row>
    <row r="149" spans="1:8" ht="12.75">
      <c r="A149" s="25"/>
      <c r="B149" s="25"/>
      <c r="C149" s="25"/>
      <c r="D149" s="25"/>
      <c r="E149" s="25"/>
      <c r="F149" s="25"/>
      <c r="G149" s="25"/>
      <c r="H149" s="25"/>
    </row>
  </sheetData>
  <sheetProtection formatCells="0" formatColumns="0" formatRows="0" insertColumns="0" insertRows="0" insertHyperlinks="0" deleteColumns="0" deleteRows="0"/>
  <mergeCells count="50">
    <mergeCell ref="A43:H43"/>
    <mergeCell ref="A73:H73"/>
    <mergeCell ref="A60:H60"/>
    <mergeCell ref="A61:H61"/>
    <mergeCell ref="A62:H62"/>
    <mergeCell ref="A63:H63"/>
    <mergeCell ref="A64:H64"/>
    <mergeCell ref="A65:H65"/>
    <mergeCell ref="A44:H44"/>
    <mergeCell ref="A45:A46"/>
    <mergeCell ref="E26:E27"/>
    <mergeCell ref="F26:F27"/>
    <mergeCell ref="G26:G27"/>
    <mergeCell ref="H26:H27"/>
    <mergeCell ref="A74:H74"/>
    <mergeCell ref="A75:A76"/>
    <mergeCell ref="B75:D75"/>
    <mergeCell ref="E75:E76"/>
    <mergeCell ref="F75:F76"/>
    <mergeCell ref="G75:G76"/>
    <mergeCell ref="H75:H76"/>
    <mergeCell ref="A109:H109"/>
    <mergeCell ref="A93:H93"/>
    <mergeCell ref="A92:H92"/>
    <mergeCell ref="A94:A95"/>
    <mergeCell ref="B94:D94"/>
    <mergeCell ref="E94:E95"/>
    <mergeCell ref="F94:F95"/>
    <mergeCell ref="G94:G95"/>
    <mergeCell ref="H94:H95"/>
    <mergeCell ref="A125:E125"/>
    <mergeCell ref="A126:E126"/>
    <mergeCell ref="A110:H110"/>
    <mergeCell ref="A111:H111"/>
    <mergeCell ref="A112:H112"/>
    <mergeCell ref="A113:H113"/>
    <mergeCell ref="A114:H114"/>
    <mergeCell ref="A115:H115"/>
    <mergeCell ref="A118:H118"/>
    <mergeCell ref="A124:E124"/>
    <mergeCell ref="A7:H7"/>
    <mergeCell ref="B45:D45"/>
    <mergeCell ref="E45:E46"/>
    <mergeCell ref="F45:F46"/>
    <mergeCell ref="G45:G46"/>
    <mergeCell ref="H45:H46"/>
    <mergeCell ref="A24:H24"/>
    <mergeCell ref="A25:H25"/>
    <mergeCell ref="A26:A27"/>
    <mergeCell ref="B26:D26"/>
  </mergeCells>
  <printOptions/>
  <pageMargins left="0.75" right="0.75" top="1" bottom="1" header="0.5" footer="0.5"/>
  <pageSetup fitToHeight="0"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H101"/>
  <sheetViews>
    <sheetView zoomScalePageLayoutView="0" workbookViewId="0" topLeftCell="A1">
      <selection activeCell="I33" sqref="I33"/>
    </sheetView>
  </sheetViews>
  <sheetFormatPr defaultColWidth="9.140625" defaultRowHeight="12.75"/>
  <cols>
    <col min="1" max="1" width="1.8515625" style="0" customWidth="1"/>
    <col min="6" max="6" width="4.57421875" style="0" customWidth="1"/>
    <col min="8" max="8" width="34.28125" style="0" customWidth="1"/>
  </cols>
  <sheetData>
    <row r="1" spans="1:8" ht="12.75">
      <c r="A1" s="189" t="s">
        <v>169</v>
      </c>
      <c r="B1" s="189"/>
      <c r="C1" s="189"/>
      <c r="D1" s="189"/>
      <c r="E1" s="189"/>
      <c r="F1" s="189"/>
      <c r="G1" s="189"/>
      <c r="H1" s="189"/>
    </row>
    <row r="2" spans="1:8" ht="12.75">
      <c r="A2" s="25"/>
      <c r="B2" s="25"/>
      <c r="C2" s="25"/>
      <c r="D2" s="25"/>
      <c r="E2" s="25"/>
      <c r="F2" s="25"/>
      <c r="G2" s="25"/>
      <c r="H2" s="25"/>
    </row>
    <row r="3" spans="1:8" ht="12.75">
      <c r="A3" s="25"/>
      <c r="B3" s="25"/>
      <c r="C3" s="25"/>
      <c r="D3" s="25"/>
      <c r="E3" s="25"/>
      <c r="F3" s="25"/>
      <c r="G3" s="25"/>
      <c r="H3" s="25"/>
    </row>
    <row r="4" spans="1:8" ht="12.75">
      <c r="A4" s="25"/>
      <c r="B4" s="25"/>
      <c r="C4" s="25"/>
      <c r="D4" s="25"/>
      <c r="E4" s="25"/>
      <c r="F4" s="25"/>
      <c r="G4" s="25"/>
      <c r="H4" s="25"/>
    </row>
    <row r="5" spans="1:8" ht="12.75">
      <c r="A5" s="112" t="s">
        <v>315</v>
      </c>
      <c r="B5" s="112"/>
      <c r="C5" s="112"/>
      <c r="D5" s="112"/>
      <c r="E5" s="112"/>
      <c r="F5" s="112"/>
      <c r="G5" s="112"/>
      <c r="H5" s="112"/>
    </row>
    <row r="6" spans="1:8" ht="12.75">
      <c r="A6" s="112" t="s">
        <v>331</v>
      </c>
      <c r="B6" s="112"/>
      <c r="C6" s="112"/>
      <c r="D6" s="112"/>
      <c r="E6" s="112"/>
      <c r="F6" s="112"/>
      <c r="G6" s="112"/>
      <c r="H6" s="112"/>
    </row>
    <row r="7" spans="1:8" ht="12.75">
      <c r="A7" s="112" t="s">
        <v>316</v>
      </c>
      <c r="B7" s="112"/>
      <c r="C7" s="112"/>
      <c r="D7" s="112"/>
      <c r="E7" s="112"/>
      <c r="F7" s="112"/>
      <c r="G7" s="112"/>
      <c r="H7" s="112"/>
    </row>
    <row r="8" spans="1:8" ht="12.75">
      <c r="A8" s="112" t="s">
        <v>317</v>
      </c>
      <c r="B8" s="112"/>
      <c r="C8" s="112"/>
      <c r="D8" s="112"/>
      <c r="E8" s="112"/>
      <c r="F8" s="112"/>
      <c r="G8" s="187"/>
      <c r="H8" s="187"/>
    </row>
    <row r="9" spans="1:8" ht="12.75">
      <c r="A9" s="189"/>
      <c r="B9" s="189"/>
      <c r="C9" s="189"/>
      <c r="D9" s="189"/>
      <c r="E9" s="189"/>
      <c r="F9" s="189"/>
      <c r="G9" s="189"/>
      <c r="H9" s="189"/>
    </row>
    <row r="10" spans="1:8" ht="12.75">
      <c r="A10" s="189"/>
      <c r="B10" s="189"/>
      <c r="C10" s="189"/>
      <c r="D10" s="189"/>
      <c r="E10" s="189"/>
      <c r="F10" s="189"/>
      <c r="G10" s="189"/>
      <c r="H10" s="189"/>
    </row>
    <row r="11" spans="1:8" ht="12.75">
      <c r="A11" s="189"/>
      <c r="B11" s="189"/>
      <c r="C11" s="189"/>
      <c r="D11" s="189"/>
      <c r="E11" s="189"/>
      <c r="F11" s="189"/>
      <c r="G11" s="189"/>
      <c r="H11" s="189"/>
    </row>
    <row r="12" spans="1:8" ht="12.75">
      <c r="A12" s="189"/>
      <c r="B12" s="189"/>
      <c r="C12" s="189"/>
      <c r="D12" s="189"/>
      <c r="E12" s="189"/>
      <c r="F12" s="189"/>
      <c r="G12" s="189"/>
      <c r="H12" s="189"/>
    </row>
    <row r="13" spans="1:8" ht="12.75">
      <c r="A13" s="189"/>
      <c r="B13" s="189"/>
      <c r="C13" s="189"/>
      <c r="D13" s="189"/>
      <c r="E13" s="189"/>
      <c r="F13" s="189"/>
      <c r="G13" s="189"/>
      <c r="H13" s="189"/>
    </row>
    <row r="14" spans="1:8" ht="12.75">
      <c r="A14" s="189"/>
      <c r="B14" s="189"/>
      <c r="C14" s="189"/>
      <c r="D14" s="189"/>
      <c r="E14" s="189"/>
      <c r="F14" s="189"/>
      <c r="G14" s="189"/>
      <c r="H14" s="189"/>
    </row>
    <row r="15" spans="1:8" ht="12.75">
      <c r="A15" s="112" t="s">
        <v>388</v>
      </c>
      <c r="B15" s="112"/>
      <c r="C15" s="112"/>
      <c r="D15" s="112"/>
      <c r="E15" s="112"/>
      <c r="F15" s="76"/>
      <c r="G15" s="76"/>
      <c r="H15" s="84" t="s">
        <v>318</v>
      </c>
    </row>
    <row r="16" spans="1:8" ht="12.75">
      <c r="A16" s="25"/>
      <c r="B16" s="25"/>
      <c r="C16" s="25"/>
      <c r="D16" s="25"/>
      <c r="E16" s="25"/>
      <c r="F16" s="25"/>
      <c r="G16" s="25"/>
      <c r="H16" s="25"/>
    </row>
    <row r="17" spans="1:8" ht="12.75">
      <c r="A17" s="25"/>
      <c r="B17" s="25"/>
      <c r="C17" s="25"/>
      <c r="D17" s="25"/>
      <c r="E17" s="25"/>
      <c r="F17" s="25"/>
      <c r="G17" s="25"/>
      <c r="H17" s="78" t="s">
        <v>389</v>
      </c>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112" t="s">
        <v>170</v>
      </c>
      <c r="B21" s="112"/>
      <c r="C21" s="112"/>
      <c r="D21" s="112"/>
      <c r="E21" s="112"/>
      <c r="F21" s="112"/>
      <c r="G21" s="112"/>
      <c r="H21" s="112"/>
    </row>
    <row r="22" spans="1:8" ht="12.75">
      <c r="A22" s="25"/>
      <c r="B22" s="25"/>
      <c r="C22" s="25"/>
      <c r="D22" s="25"/>
      <c r="E22" s="25"/>
      <c r="F22" s="25"/>
      <c r="G22" s="25"/>
      <c r="H22" s="25"/>
    </row>
    <row r="23" spans="1:8" ht="12.75">
      <c r="A23" s="112" t="s">
        <v>171</v>
      </c>
      <c r="B23" s="112"/>
      <c r="C23" s="112"/>
      <c r="D23" s="112"/>
      <c r="E23" s="112"/>
      <c r="F23" s="112"/>
      <c r="G23" s="112"/>
      <c r="H23" s="112"/>
    </row>
    <row r="24" spans="1:8" ht="12.75">
      <c r="A24" s="112" t="s">
        <v>172</v>
      </c>
      <c r="B24" s="112"/>
      <c r="C24" s="112"/>
      <c r="D24" s="112"/>
      <c r="E24" s="112"/>
      <c r="F24" s="112"/>
      <c r="G24" s="112"/>
      <c r="H24" s="112"/>
    </row>
    <row r="25" spans="1:8" ht="12.75">
      <c r="A25" s="112" t="s">
        <v>173</v>
      </c>
      <c r="B25" s="112"/>
      <c r="C25" s="112"/>
      <c r="D25" s="112"/>
      <c r="E25" s="112"/>
      <c r="F25" s="112"/>
      <c r="G25" s="112"/>
      <c r="H25" s="112"/>
    </row>
    <row r="26" spans="1:8" ht="12.75">
      <c r="A26" s="112" t="s">
        <v>174</v>
      </c>
      <c r="B26" s="112"/>
      <c r="C26" s="112"/>
      <c r="D26" s="112"/>
      <c r="E26" s="112"/>
      <c r="F26" s="112"/>
      <c r="G26" s="112"/>
      <c r="H26" s="112"/>
    </row>
    <row r="27" spans="1:8" ht="12.75">
      <c r="A27" s="112" t="s">
        <v>175</v>
      </c>
      <c r="B27" s="112"/>
      <c r="C27" s="112"/>
      <c r="D27" s="112"/>
      <c r="E27" s="112"/>
      <c r="F27" s="112"/>
      <c r="G27" s="112"/>
      <c r="H27" s="112"/>
    </row>
    <row r="28" spans="1:8" ht="12.75">
      <c r="A28" s="112" t="s">
        <v>176</v>
      </c>
      <c r="B28" s="112"/>
      <c r="C28" s="112"/>
      <c r="D28" s="112"/>
      <c r="E28" s="112"/>
      <c r="F28" s="112"/>
      <c r="G28" s="112"/>
      <c r="H28" s="112"/>
    </row>
    <row r="29" spans="1:8" ht="12.75">
      <c r="A29" s="112"/>
      <c r="B29" s="112"/>
      <c r="C29" s="112"/>
      <c r="D29" s="112"/>
      <c r="E29" s="112"/>
      <c r="F29" s="112"/>
      <c r="G29" s="112"/>
      <c r="H29" s="112"/>
    </row>
    <row r="30" spans="1:8" ht="12.75">
      <c r="A30" s="112"/>
      <c r="B30" s="112"/>
      <c r="C30" s="112"/>
      <c r="D30" s="112"/>
      <c r="E30" s="112"/>
      <c r="F30" s="112"/>
      <c r="G30" s="112"/>
      <c r="H30" s="112"/>
    </row>
    <row r="31" spans="1:8" ht="12.75">
      <c r="A31" s="112" t="s">
        <v>388</v>
      </c>
      <c r="B31" s="112"/>
      <c r="C31" s="112"/>
      <c r="D31" s="112"/>
      <c r="E31" s="112"/>
      <c r="F31" s="112"/>
      <c r="G31" s="112"/>
      <c r="H31" s="112"/>
    </row>
    <row r="32" spans="1:8" ht="12.75">
      <c r="A32" s="190">
        <v>1</v>
      </c>
      <c r="B32" s="190"/>
      <c r="C32" s="190"/>
      <c r="D32" s="190"/>
      <c r="E32" s="190"/>
      <c r="F32" s="190"/>
      <c r="G32" s="190"/>
      <c r="H32" s="190"/>
    </row>
    <row r="33" spans="1:8" ht="12.75">
      <c r="A33" s="188" t="s">
        <v>177</v>
      </c>
      <c r="B33" s="188"/>
      <c r="C33" s="188"/>
      <c r="D33" s="188"/>
      <c r="E33" s="188"/>
      <c r="F33" s="188"/>
      <c r="G33" s="188"/>
      <c r="H33" s="188"/>
    </row>
    <row r="34" spans="1:8" ht="12.75">
      <c r="A34" s="112"/>
      <c r="B34" s="112"/>
      <c r="C34" s="112"/>
      <c r="D34" s="112"/>
      <c r="E34" s="112"/>
      <c r="F34" s="112"/>
      <c r="G34" s="112"/>
      <c r="H34" s="112"/>
    </row>
    <row r="35" spans="1:8" ht="12.75">
      <c r="A35" s="25"/>
      <c r="B35" s="25"/>
      <c r="C35" s="25"/>
      <c r="D35" s="25"/>
      <c r="E35" s="25"/>
      <c r="F35" s="25"/>
      <c r="G35" s="25"/>
      <c r="H35" s="85" t="s">
        <v>390</v>
      </c>
    </row>
    <row r="36" spans="1:8" ht="12.75">
      <c r="A36" s="25"/>
      <c r="B36" s="25"/>
      <c r="C36" s="25"/>
      <c r="D36" s="25"/>
      <c r="E36" s="25"/>
      <c r="F36" s="25"/>
      <c r="G36" s="25"/>
      <c r="H36" s="86"/>
    </row>
    <row r="37" spans="1:8" ht="12.75">
      <c r="A37" s="25"/>
      <c r="B37" s="25"/>
      <c r="C37" s="25"/>
      <c r="D37" s="25"/>
      <c r="E37" s="25"/>
      <c r="F37" s="25"/>
      <c r="G37" s="25"/>
      <c r="H37" s="86"/>
    </row>
    <row r="38" spans="1:8" ht="12.75">
      <c r="A38" s="25"/>
      <c r="B38" s="25"/>
      <c r="C38" s="25"/>
      <c r="D38" s="25"/>
      <c r="E38" s="25"/>
      <c r="F38" s="25"/>
      <c r="G38" s="25"/>
      <c r="H38" s="36"/>
    </row>
    <row r="39" spans="1:8" ht="12.75">
      <c r="A39" s="25"/>
      <c r="B39" s="25"/>
      <c r="C39" s="25"/>
      <c r="D39" s="25"/>
      <c r="E39" s="25"/>
      <c r="F39" s="25"/>
      <c r="G39" s="25"/>
      <c r="H39" s="36"/>
    </row>
    <row r="40" spans="1:8" ht="12.75">
      <c r="A40" s="25"/>
      <c r="B40" s="25"/>
      <c r="C40" s="25"/>
      <c r="D40" s="25"/>
      <c r="E40" s="25"/>
      <c r="F40" s="25"/>
      <c r="G40" s="25"/>
      <c r="H40" s="25"/>
    </row>
    <row r="41" spans="1:8" ht="13.5" thickBot="1">
      <c r="A41" s="61"/>
      <c r="B41" s="61"/>
      <c r="C41" s="61"/>
      <c r="D41" s="25"/>
      <c r="E41" s="25"/>
      <c r="F41" s="25"/>
      <c r="G41" s="25"/>
      <c r="H41" s="25"/>
    </row>
    <row r="42" spans="1:8" ht="12.75">
      <c r="A42" s="112"/>
      <c r="B42" s="112"/>
      <c r="C42" s="112"/>
      <c r="D42" s="112"/>
      <c r="E42" s="112"/>
      <c r="F42" s="112"/>
      <c r="G42" s="112"/>
      <c r="H42" s="112"/>
    </row>
    <row r="43" spans="1:8" ht="12.75">
      <c r="A43" s="62">
        <v>1</v>
      </c>
      <c r="B43" s="44" t="s">
        <v>211</v>
      </c>
      <c r="C43" s="44"/>
      <c r="D43" s="44"/>
      <c r="E43" s="44"/>
      <c r="F43" s="44"/>
      <c r="G43" s="44"/>
      <c r="H43" s="44"/>
    </row>
    <row r="44" spans="1:8" ht="12.75">
      <c r="A44" s="186"/>
      <c r="B44" s="186"/>
      <c r="C44" s="186"/>
      <c r="D44" s="186"/>
      <c r="E44" s="186"/>
      <c r="F44" s="186"/>
      <c r="G44" s="186"/>
      <c r="H44" s="186"/>
    </row>
    <row r="45" spans="1:8" ht="12.75">
      <c r="A45" s="186"/>
      <c r="B45" s="186"/>
      <c r="C45" s="186"/>
      <c r="D45" s="186"/>
      <c r="E45" s="186"/>
      <c r="F45" s="186"/>
      <c r="G45" s="186"/>
      <c r="H45" s="186"/>
    </row>
    <row r="46" spans="1:8" ht="12.75">
      <c r="A46" s="112"/>
      <c r="B46" s="112"/>
      <c r="C46" s="112"/>
      <c r="D46" s="112"/>
      <c r="E46" s="112"/>
      <c r="F46" s="112"/>
      <c r="G46" s="112"/>
      <c r="H46" s="112"/>
    </row>
    <row r="47" spans="1:8" ht="12.75">
      <c r="A47" s="25"/>
      <c r="B47" s="25"/>
      <c r="C47" s="25"/>
      <c r="D47" s="25"/>
      <c r="E47" s="25"/>
      <c r="F47" s="25"/>
      <c r="G47" s="25"/>
      <c r="H47" s="25"/>
    </row>
    <row r="48" spans="1:8" ht="12.75">
      <c r="A48" s="25"/>
      <c r="B48" s="25"/>
      <c r="C48" s="25"/>
      <c r="D48" s="25"/>
      <c r="E48" s="25"/>
      <c r="F48" s="25"/>
      <c r="G48" s="25"/>
      <c r="H48" s="25"/>
    </row>
    <row r="49" spans="1:8" ht="12.75">
      <c r="A49" s="25"/>
      <c r="B49" s="25"/>
      <c r="C49" s="25"/>
      <c r="D49" s="25"/>
      <c r="E49" s="25"/>
      <c r="F49" s="25"/>
      <c r="G49" s="25"/>
      <c r="H49" s="25"/>
    </row>
    <row r="50" spans="1:8" ht="12.75">
      <c r="A50" s="25"/>
      <c r="B50" s="25"/>
      <c r="C50" s="25"/>
      <c r="D50" s="25"/>
      <c r="E50" s="25"/>
      <c r="F50" s="25"/>
      <c r="G50" s="25"/>
      <c r="H50" s="25"/>
    </row>
    <row r="51" spans="1:8" ht="12.75">
      <c r="A51" s="25"/>
      <c r="B51" s="25"/>
      <c r="C51" s="25"/>
      <c r="D51" s="25"/>
      <c r="E51" s="25"/>
      <c r="F51" s="25"/>
      <c r="G51" s="25"/>
      <c r="H51" s="25"/>
    </row>
    <row r="52" spans="1:8" ht="12.75">
      <c r="A52" s="25"/>
      <c r="B52" s="25"/>
      <c r="C52" s="25"/>
      <c r="D52" s="25"/>
      <c r="E52" s="25"/>
      <c r="F52" s="25"/>
      <c r="G52" s="25"/>
      <c r="H52" s="25"/>
    </row>
    <row r="53" spans="1:8" ht="12.75">
      <c r="A53" s="25"/>
      <c r="B53" s="25"/>
      <c r="C53" s="25"/>
      <c r="D53" s="25"/>
      <c r="E53" s="25"/>
      <c r="F53" s="25"/>
      <c r="G53" s="25"/>
      <c r="H53" s="25"/>
    </row>
    <row r="54" spans="1:8" ht="12.75">
      <c r="A54" s="25"/>
      <c r="B54" s="25"/>
      <c r="C54" s="25"/>
      <c r="D54" s="25"/>
      <c r="E54" s="25"/>
      <c r="F54" s="25"/>
      <c r="G54" s="25"/>
      <c r="H54" s="25"/>
    </row>
    <row r="55" spans="1:8" ht="12.75">
      <c r="A55" s="25"/>
      <c r="B55" s="25"/>
      <c r="C55" s="25"/>
      <c r="D55" s="25"/>
      <c r="E55" s="25"/>
      <c r="F55" s="25"/>
      <c r="G55" s="25"/>
      <c r="H55" s="25"/>
    </row>
    <row r="56" spans="1:8" ht="12.75">
      <c r="A56" s="25"/>
      <c r="B56" s="25"/>
      <c r="C56" s="25"/>
      <c r="D56" s="25"/>
      <c r="E56" s="25"/>
      <c r="F56" s="25"/>
      <c r="G56" s="25"/>
      <c r="H56" s="25"/>
    </row>
    <row r="57" spans="1:8" ht="12.75">
      <c r="A57" s="25"/>
      <c r="B57" s="25"/>
      <c r="C57" s="25"/>
      <c r="D57" s="25"/>
      <c r="E57" s="25"/>
      <c r="F57" s="25"/>
      <c r="G57" s="25"/>
      <c r="H57" s="25"/>
    </row>
    <row r="58" spans="1:8" ht="12.75">
      <c r="A58" s="25"/>
      <c r="B58" s="25"/>
      <c r="C58" s="25"/>
      <c r="D58" s="25"/>
      <c r="E58" s="25"/>
      <c r="F58" s="25"/>
      <c r="G58" s="25"/>
      <c r="H58" s="25"/>
    </row>
    <row r="59" spans="1:8" ht="12.75">
      <c r="A59" s="25"/>
      <c r="B59" s="25"/>
      <c r="C59" s="25"/>
      <c r="D59" s="25"/>
      <c r="E59" s="25"/>
      <c r="F59" s="25"/>
      <c r="G59" s="25"/>
      <c r="H59" s="25"/>
    </row>
    <row r="60" spans="1:8" ht="12.75">
      <c r="A60" s="25"/>
      <c r="B60" s="25"/>
      <c r="C60" s="25"/>
      <c r="D60" s="25"/>
      <c r="E60" s="25"/>
      <c r="F60" s="25"/>
      <c r="G60" s="25"/>
      <c r="H60" s="25"/>
    </row>
    <row r="61" spans="1:8" ht="12.75">
      <c r="A61" s="25"/>
      <c r="B61" s="25"/>
      <c r="C61" s="25"/>
      <c r="D61" s="25"/>
      <c r="E61" s="25"/>
      <c r="F61" s="25"/>
      <c r="G61" s="25"/>
      <c r="H61" s="25"/>
    </row>
    <row r="62" spans="1:8" ht="12.75">
      <c r="A62" s="25"/>
      <c r="B62" s="25"/>
      <c r="C62" s="25"/>
      <c r="D62" s="25"/>
      <c r="E62" s="25"/>
      <c r="F62" s="25"/>
      <c r="G62" s="25"/>
      <c r="H62" s="25"/>
    </row>
    <row r="63" spans="1:8" ht="12.75">
      <c r="A63" s="25"/>
      <c r="B63" s="25"/>
      <c r="C63" s="25"/>
      <c r="D63" s="25"/>
      <c r="E63" s="25"/>
      <c r="F63" s="25"/>
      <c r="G63" s="25"/>
      <c r="H63" s="25"/>
    </row>
    <row r="64" spans="1:8" ht="12.75">
      <c r="A64" s="25"/>
      <c r="B64" s="25"/>
      <c r="C64" s="25"/>
      <c r="D64" s="25"/>
      <c r="E64" s="25"/>
      <c r="F64" s="25"/>
      <c r="G64" s="25"/>
      <c r="H64" s="25"/>
    </row>
    <row r="65" spans="1:8" ht="12.75">
      <c r="A65" s="25"/>
      <c r="B65" s="25"/>
      <c r="C65" s="25"/>
      <c r="D65" s="25"/>
      <c r="E65" s="25"/>
      <c r="F65" s="25"/>
      <c r="G65" s="25"/>
      <c r="H65" s="25"/>
    </row>
    <row r="66" spans="1:8" ht="12.75">
      <c r="A66" s="25"/>
      <c r="B66" s="25"/>
      <c r="C66" s="25"/>
      <c r="D66" s="25"/>
      <c r="E66" s="25"/>
      <c r="F66" s="25"/>
      <c r="G66" s="25"/>
      <c r="H66" s="25"/>
    </row>
    <row r="67" spans="1:8" ht="12.75">
      <c r="A67" s="25"/>
      <c r="B67" s="25"/>
      <c r="C67" s="25"/>
      <c r="D67" s="25"/>
      <c r="E67" s="25"/>
      <c r="F67" s="25"/>
      <c r="G67" s="25"/>
      <c r="H67" s="25"/>
    </row>
    <row r="68" spans="1:8" ht="12.75">
      <c r="A68" s="25"/>
      <c r="B68" s="25"/>
      <c r="C68" s="25"/>
      <c r="D68" s="25"/>
      <c r="E68" s="25"/>
      <c r="F68" s="25"/>
      <c r="G68" s="25"/>
      <c r="H68" s="25"/>
    </row>
    <row r="69" spans="1:8" ht="12.75">
      <c r="A69" s="25"/>
      <c r="B69" s="25"/>
      <c r="C69" s="25"/>
      <c r="D69" s="25"/>
      <c r="E69" s="25"/>
      <c r="F69" s="25"/>
      <c r="G69" s="25"/>
      <c r="H69" s="25"/>
    </row>
    <row r="70" spans="1:8" ht="12.75">
      <c r="A70" s="25"/>
      <c r="B70" s="25"/>
      <c r="C70" s="25"/>
      <c r="D70" s="25"/>
      <c r="E70" s="25"/>
      <c r="F70" s="25"/>
      <c r="G70" s="25"/>
      <c r="H70" s="25"/>
    </row>
    <row r="71" spans="1:8" ht="12.75">
      <c r="A71" s="25"/>
      <c r="B71" s="25"/>
      <c r="C71" s="25"/>
      <c r="D71" s="25"/>
      <c r="E71" s="25"/>
      <c r="F71" s="25"/>
      <c r="G71" s="25"/>
      <c r="H71" s="25"/>
    </row>
    <row r="72" spans="1:8" ht="12.75">
      <c r="A72" s="25"/>
      <c r="B72" s="25"/>
      <c r="C72" s="25"/>
      <c r="D72" s="25"/>
      <c r="E72" s="25"/>
      <c r="F72" s="25"/>
      <c r="G72" s="25"/>
      <c r="H72" s="25"/>
    </row>
    <row r="73" spans="1:8" ht="12.75">
      <c r="A73" s="25"/>
      <c r="B73" s="25"/>
      <c r="C73" s="25"/>
      <c r="D73" s="25"/>
      <c r="E73" s="25"/>
      <c r="F73" s="25"/>
      <c r="G73" s="25"/>
      <c r="H73" s="25"/>
    </row>
    <row r="74" spans="1:8" ht="12.75">
      <c r="A74" s="25"/>
      <c r="B74" s="25"/>
      <c r="C74" s="25"/>
      <c r="D74" s="25"/>
      <c r="E74" s="25"/>
      <c r="F74" s="25"/>
      <c r="G74" s="25"/>
      <c r="H74" s="25"/>
    </row>
    <row r="75" spans="1:8" ht="12.75">
      <c r="A75" s="25"/>
      <c r="B75" s="25"/>
      <c r="C75" s="25"/>
      <c r="D75" s="25"/>
      <c r="E75" s="25"/>
      <c r="F75" s="25"/>
      <c r="G75" s="25"/>
      <c r="H75" s="25"/>
    </row>
    <row r="76" spans="1:8" ht="12.75">
      <c r="A76" s="25"/>
      <c r="B76" s="25"/>
      <c r="C76" s="25"/>
      <c r="D76" s="25"/>
      <c r="E76" s="25"/>
      <c r="F76" s="25"/>
      <c r="G76" s="25"/>
      <c r="H76" s="25"/>
    </row>
    <row r="77" spans="1:8" ht="12.75">
      <c r="A77" s="25"/>
      <c r="B77" s="25"/>
      <c r="C77" s="25"/>
      <c r="D77" s="25"/>
      <c r="E77" s="25"/>
      <c r="F77" s="25"/>
      <c r="G77" s="25"/>
      <c r="H77" s="25"/>
    </row>
    <row r="78" spans="1:8" ht="12.75">
      <c r="A78" s="25"/>
      <c r="B78" s="25"/>
      <c r="C78" s="25"/>
      <c r="D78" s="25"/>
      <c r="E78" s="25"/>
      <c r="F78" s="25"/>
      <c r="G78" s="25"/>
      <c r="H78" s="25"/>
    </row>
    <row r="79" spans="1:8" ht="12.75">
      <c r="A79" s="25"/>
      <c r="B79" s="25"/>
      <c r="C79" s="25"/>
      <c r="D79" s="25"/>
      <c r="E79" s="25"/>
      <c r="F79" s="25"/>
      <c r="G79" s="25"/>
      <c r="H79" s="25"/>
    </row>
    <row r="80" spans="1:8" ht="12.75">
      <c r="A80" s="25"/>
      <c r="B80" s="25"/>
      <c r="C80" s="25"/>
      <c r="D80" s="25"/>
      <c r="E80" s="25"/>
      <c r="F80" s="25"/>
      <c r="G80" s="25"/>
      <c r="H80" s="25"/>
    </row>
    <row r="81" spans="1:8" ht="12.75">
      <c r="A81" s="25"/>
      <c r="B81" s="25"/>
      <c r="C81" s="25"/>
      <c r="D81" s="25"/>
      <c r="E81" s="25"/>
      <c r="F81" s="25"/>
      <c r="G81" s="25"/>
      <c r="H81" s="25"/>
    </row>
    <row r="82" spans="1:8" ht="12.75">
      <c r="A82" s="25"/>
      <c r="B82" s="25"/>
      <c r="C82" s="25"/>
      <c r="D82" s="25"/>
      <c r="E82" s="25"/>
      <c r="F82" s="25"/>
      <c r="G82" s="25"/>
      <c r="H82" s="25"/>
    </row>
    <row r="83" spans="1:8" ht="12.75">
      <c r="A83" s="25"/>
      <c r="B83" s="25"/>
      <c r="C83" s="25"/>
      <c r="D83" s="25"/>
      <c r="E83" s="25"/>
      <c r="F83" s="25"/>
      <c r="G83" s="25"/>
      <c r="H83" s="25"/>
    </row>
    <row r="84" spans="1:8" ht="12.75">
      <c r="A84" s="25"/>
      <c r="B84" s="25"/>
      <c r="C84" s="25"/>
      <c r="D84" s="25"/>
      <c r="E84" s="25"/>
      <c r="F84" s="25"/>
      <c r="G84" s="25"/>
      <c r="H84" s="25"/>
    </row>
    <row r="85" spans="1:8" ht="12.75">
      <c r="A85" s="25"/>
      <c r="B85" s="25"/>
      <c r="C85" s="25"/>
      <c r="D85" s="25"/>
      <c r="E85" s="25"/>
      <c r="F85" s="25"/>
      <c r="G85" s="25"/>
      <c r="H85" s="25"/>
    </row>
    <row r="86" spans="1:8" ht="12.75">
      <c r="A86" s="25"/>
      <c r="B86" s="25"/>
      <c r="C86" s="25"/>
      <c r="D86" s="25"/>
      <c r="E86" s="25"/>
      <c r="F86" s="25"/>
      <c r="G86" s="25"/>
      <c r="H86" s="25"/>
    </row>
    <row r="87" spans="1:8" ht="12.75">
      <c r="A87" s="25"/>
      <c r="B87" s="25"/>
      <c r="C87" s="25"/>
      <c r="D87" s="25"/>
      <c r="E87" s="25"/>
      <c r="F87" s="25"/>
      <c r="G87" s="25"/>
      <c r="H87" s="25"/>
    </row>
    <row r="88" spans="1:8" ht="12.75">
      <c r="A88" s="25"/>
      <c r="B88" s="25"/>
      <c r="C88" s="25"/>
      <c r="D88" s="25"/>
      <c r="E88" s="25"/>
      <c r="F88" s="25"/>
      <c r="G88" s="25"/>
      <c r="H88" s="25"/>
    </row>
    <row r="89" spans="1:8" ht="12.75">
      <c r="A89" s="25"/>
      <c r="B89" s="25"/>
      <c r="C89" s="25"/>
      <c r="D89" s="25"/>
      <c r="E89" s="25"/>
      <c r="F89" s="25"/>
      <c r="G89" s="25"/>
      <c r="H89" s="25"/>
    </row>
    <row r="90" spans="1:8" ht="12.75">
      <c r="A90" s="25"/>
      <c r="B90" s="25"/>
      <c r="C90" s="25"/>
      <c r="D90" s="25"/>
      <c r="E90" s="25"/>
      <c r="F90" s="25"/>
      <c r="G90" s="25"/>
      <c r="H90" s="25"/>
    </row>
    <row r="91" spans="1:8" ht="12.75">
      <c r="A91" s="25"/>
      <c r="B91" s="25"/>
      <c r="C91" s="25"/>
      <c r="D91" s="25"/>
      <c r="E91" s="25"/>
      <c r="F91" s="25"/>
      <c r="G91" s="25"/>
      <c r="H91" s="25"/>
    </row>
    <row r="92" spans="1:8" ht="12.75">
      <c r="A92" s="25"/>
      <c r="B92" s="25"/>
      <c r="C92" s="25"/>
      <c r="D92" s="25"/>
      <c r="E92" s="25"/>
      <c r="F92" s="25"/>
      <c r="G92" s="25"/>
      <c r="H92" s="25"/>
    </row>
    <row r="93" spans="1:8" ht="12.75">
      <c r="A93" s="25"/>
      <c r="B93" s="25"/>
      <c r="C93" s="25"/>
      <c r="D93" s="25"/>
      <c r="E93" s="25"/>
      <c r="F93" s="25"/>
      <c r="G93" s="25"/>
      <c r="H93" s="25"/>
    </row>
    <row r="94" spans="1:8" ht="12.75">
      <c r="A94" s="25"/>
      <c r="B94" s="25"/>
      <c r="C94" s="25"/>
      <c r="D94" s="25"/>
      <c r="E94" s="25"/>
      <c r="F94" s="25"/>
      <c r="G94" s="25"/>
      <c r="H94" s="25"/>
    </row>
    <row r="95" spans="1:8" ht="12.75">
      <c r="A95" s="25"/>
      <c r="B95" s="25"/>
      <c r="C95" s="25"/>
      <c r="D95" s="25"/>
      <c r="E95" s="25"/>
      <c r="F95" s="25"/>
      <c r="G95" s="25"/>
      <c r="H95" s="25"/>
    </row>
    <row r="96" spans="1:8" ht="12.75">
      <c r="A96" s="25"/>
      <c r="B96" s="25"/>
      <c r="C96" s="25"/>
      <c r="D96" s="25"/>
      <c r="E96" s="25"/>
      <c r="F96" s="25"/>
      <c r="G96" s="25"/>
      <c r="H96" s="25"/>
    </row>
    <row r="97" spans="1:8" ht="12.75">
      <c r="A97" s="25"/>
      <c r="B97" s="25"/>
      <c r="C97" s="25"/>
      <c r="D97" s="25"/>
      <c r="E97" s="25"/>
      <c r="F97" s="25"/>
      <c r="G97" s="25"/>
      <c r="H97" s="25"/>
    </row>
    <row r="98" spans="1:8" ht="12.75">
      <c r="A98" s="25"/>
      <c r="B98" s="25"/>
      <c r="C98" s="25"/>
      <c r="D98" s="25"/>
      <c r="E98" s="25"/>
      <c r="F98" s="25"/>
      <c r="G98" s="25"/>
      <c r="H98" s="25"/>
    </row>
    <row r="99" spans="1:8" ht="12.75">
      <c r="A99" s="25"/>
      <c r="B99" s="25"/>
      <c r="C99" s="25"/>
      <c r="D99" s="25"/>
      <c r="E99" s="25"/>
      <c r="F99" s="25"/>
      <c r="G99" s="25"/>
      <c r="H99" s="25"/>
    </row>
    <row r="100" spans="1:8" ht="12.75">
      <c r="A100" s="25"/>
      <c r="B100" s="25"/>
      <c r="C100" s="25"/>
      <c r="D100" s="25"/>
      <c r="E100" s="25"/>
      <c r="F100" s="25"/>
      <c r="G100" s="25"/>
      <c r="H100" s="25"/>
    </row>
    <row r="101" spans="1:8" ht="12.75">
      <c r="A101" s="25"/>
      <c r="B101" s="25"/>
      <c r="C101" s="25"/>
      <c r="D101" s="25"/>
      <c r="E101" s="25"/>
      <c r="F101" s="25"/>
      <c r="G101" s="25"/>
      <c r="H101" s="25"/>
    </row>
  </sheetData>
  <sheetProtection sheet="1" objects="1" scenarios="1" formatCells="0" formatColumns="0" formatRows="0" insertColumns="0" insertRows="0" insertHyperlinks="0" deleteColumns="0" deleteRows="0"/>
  <mergeCells count="30">
    <mergeCell ref="A1:H1"/>
    <mergeCell ref="A5:H5"/>
    <mergeCell ref="A6:H6"/>
    <mergeCell ref="A7:H7"/>
    <mergeCell ref="A9:H9"/>
    <mergeCell ref="A10:H10"/>
    <mergeCell ref="A11:H11"/>
    <mergeCell ref="A12:H12"/>
    <mergeCell ref="A21:H21"/>
    <mergeCell ref="A25:H25"/>
    <mergeCell ref="A32:H32"/>
    <mergeCell ref="A30:H30"/>
    <mergeCell ref="A31:H31"/>
    <mergeCell ref="A23:H23"/>
    <mergeCell ref="A24:H24"/>
    <mergeCell ref="A27:H27"/>
    <mergeCell ref="A45:H45"/>
    <mergeCell ref="A46:H46"/>
    <mergeCell ref="A8:F8"/>
    <mergeCell ref="G8:H8"/>
    <mergeCell ref="A15:E15"/>
    <mergeCell ref="A33:H33"/>
    <mergeCell ref="A34:H34"/>
    <mergeCell ref="A42:H42"/>
    <mergeCell ref="A13:H13"/>
    <mergeCell ref="A14:H14"/>
    <mergeCell ref="A44:H44"/>
    <mergeCell ref="A29:H29"/>
    <mergeCell ref="A28:H28"/>
    <mergeCell ref="A26:H26"/>
  </mergeCells>
  <printOptions/>
  <pageMargins left="0.75" right="0.75" top="1" bottom="1" header="0.5" footer="0.5"/>
  <pageSetup fitToHeight="0"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39"/>
  <sheetViews>
    <sheetView zoomScalePageLayoutView="0" workbookViewId="0" topLeftCell="A1">
      <selection activeCell="A1" sqref="A1"/>
    </sheetView>
  </sheetViews>
  <sheetFormatPr defaultColWidth="9.140625" defaultRowHeight="12.75"/>
  <cols>
    <col min="1" max="1" width="82.28125" style="25" customWidth="1"/>
  </cols>
  <sheetData>
    <row r="1" ht="12.75">
      <c r="A1" s="24" t="s">
        <v>0</v>
      </c>
    </row>
    <row r="2" ht="12.75">
      <c r="A2" s="25" t="s">
        <v>1</v>
      </c>
    </row>
    <row r="3" ht="12.75">
      <c r="A3" s="25" t="s">
        <v>2</v>
      </c>
    </row>
    <row r="4" ht="12.75">
      <c r="A4" s="25" t="s">
        <v>3</v>
      </c>
    </row>
    <row r="5" ht="12.75">
      <c r="A5" s="25" t="s">
        <v>4</v>
      </c>
    </row>
    <row r="6" ht="12.75">
      <c r="A6" s="25" t="s">
        <v>5</v>
      </c>
    </row>
    <row r="8" ht="12.75">
      <c r="A8" s="25" t="s">
        <v>6</v>
      </c>
    </row>
    <row r="9" ht="12.75">
      <c r="A9" s="25" t="s">
        <v>7</v>
      </c>
    </row>
    <row r="10" ht="12.75">
      <c r="A10" s="25" t="s">
        <v>8</v>
      </c>
    </row>
    <row r="11" ht="12.75">
      <c r="A11" s="25" t="s">
        <v>9</v>
      </c>
    </row>
    <row r="12" ht="12.75">
      <c r="A12" s="25" t="s">
        <v>10</v>
      </c>
    </row>
    <row r="13" ht="12.75">
      <c r="A13" s="25" t="s">
        <v>11</v>
      </c>
    </row>
    <row r="14" ht="12.75">
      <c r="A14" s="25" t="s">
        <v>12</v>
      </c>
    </row>
    <row r="15" ht="12.75">
      <c r="A15" s="25" t="s">
        <v>13</v>
      </c>
    </row>
    <row r="16" ht="12.75">
      <c r="A16" s="25" t="s">
        <v>14</v>
      </c>
    </row>
    <row r="17" ht="12.75">
      <c r="A17" s="25" t="s">
        <v>15</v>
      </c>
    </row>
    <row r="18" ht="12.75">
      <c r="A18" s="25" t="s">
        <v>16</v>
      </c>
    </row>
    <row r="19" ht="12.75">
      <c r="A19" s="25" t="s">
        <v>17</v>
      </c>
    </row>
    <row r="21" ht="12.75">
      <c r="A21" s="25" t="s">
        <v>18</v>
      </c>
    </row>
    <row r="22" ht="12.75">
      <c r="A22" s="25" t="s">
        <v>19</v>
      </c>
    </row>
    <row r="23" ht="12.75">
      <c r="A23" s="25" t="s">
        <v>178</v>
      </c>
    </row>
    <row r="24" ht="12.75">
      <c r="A24" s="25" t="s">
        <v>179</v>
      </c>
    </row>
    <row r="25" ht="12.75">
      <c r="A25" s="25" t="s">
        <v>180</v>
      </c>
    </row>
    <row r="26" ht="12.75">
      <c r="A26" s="25" t="s">
        <v>20</v>
      </c>
    </row>
    <row r="27" ht="12.75">
      <c r="A27" s="25" t="s">
        <v>21</v>
      </c>
    </row>
    <row r="28" ht="12.75">
      <c r="A28" s="25" t="s">
        <v>22</v>
      </c>
    </row>
    <row r="29" ht="12.75">
      <c r="A29" s="25" t="s">
        <v>23</v>
      </c>
    </row>
    <row r="30" ht="12.75">
      <c r="A30" s="25" t="s">
        <v>24</v>
      </c>
    </row>
    <row r="31" ht="12.75">
      <c r="A31" s="26" t="s">
        <v>25</v>
      </c>
    </row>
    <row r="33" ht="12.75">
      <c r="A33" s="25" t="s">
        <v>26</v>
      </c>
    </row>
    <row r="34" ht="12.75">
      <c r="A34" s="25" t="s">
        <v>27</v>
      </c>
    </row>
    <row r="35" ht="12.75">
      <c r="A35" s="25" t="s">
        <v>28</v>
      </c>
    </row>
    <row r="36" ht="12.75">
      <c r="A36" s="25" t="s">
        <v>181</v>
      </c>
    </row>
    <row r="37" ht="12.75">
      <c r="A37" s="25" t="s">
        <v>29</v>
      </c>
    </row>
    <row r="39" ht="12.75">
      <c r="A39" s="25" t="s">
        <v>212</v>
      </c>
    </row>
  </sheetData>
  <sheetProtection sheet="1" objects="1" scenarios="1" formatCells="0" formatColumns="0" formatRows="0" insertColumns="0" insertRows="0" insertHyperlinks="0" deleteColumns="0" deleteRows="0"/>
  <printOptions/>
  <pageMargins left="0.75" right="0.75" top="1" bottom="1" header="0.5" footer="0.5"/>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41"/>
  <sheetViews>
    <sheetView zoomScalePageLayoutView="0" workbookViewId="0" topLeftCell="A1">
      <selection activeCell="A35" sqref="A35"/>
    </sheetView>
  </sheetViews>
  <sheetFormatPr defaultColWidth="9.140625" defaultRowHeight="12.75"/>
  <cols>
    <col min="1" max="1" width="82.28125" style="25" customWidth="1"/>
  </cols>
  <sheetData>
    <row r="1" ht="12.75">
      <c r="A1" s="24" t="s">
        <v>30</v>
      </c>
    </row>
    <row r="3" ht="12.75">
      <c r="A3" s="27" t="s">
        <v>319</v>
      </c>
    </row>
    <row r="5" ht="12.75">
      <c r="A5" s="27" t="s">
        <v>31</v>
      </c>
    </row>
    <row r="6" ht="38.25">
      <c r="A6" s="88" t="s">
        <v>332</v>
      </c>
    </row>
    <row r="7" ht="12.75">
      <c r="A7" s="27" t="s">
        <v>339</v>
      </c>
    </row>
    <row r="8" ht="12.75">
      <c r="A8" s="25" t="s">
        <v>333</v>
      </c>
    </row>
    <row r="9" ht="12.75">
      <c r="A9" s="25" t="s">
        <v>334</v>
      </c>
    </row>
    <row r="10" ht="12.75">
      <c r="A10" s="27" t="s">
        <v>340</v>
      </c>
    </row>
    <row r="11" ht="12.75">
      <c r="A11" s="25" t="s">
        <v>335</v>
      </c>
    </row>
    <row r="12" ht="12.75">
      <c r="A12" s="25" t="s">
        <v>336</v>
      </c>
    </row>
    <row r="13" ht="12.75">
      <c r="A13" s="25" t="s">
        <v>337</v>
      </c>
    </row>
    <row r="14" ht="12.75">
      <c r="A14" s="25" t="s">
        <v>338</v>
      </c>
    </row>
    <row r="15" ht="12.75">
      <c r="A15" s="27" t="s">
        <v>32</v>
      </c>
    </row>
    <row r="16" ht="12.75">
      <c r="A16" s="27" t="s">
        <v>182</v>
      </c>
    </row>
    <row r="17" ht="12.75">
      <c r="A17" s="25" t="s">
        <v>341</v>
      </c>
    </row>
    <row r="18" ht="12.75">
      <c r="A18" s="25" t="s">
        <v>342</v>
      </c>
    </row>
    <row r="19" ht="12.75">
      <c r="A19" s="25" t="s">
        <v>343</v>
      </c>
    </row>
    <row r="20" ht="12.75">
      <c r="A20" s="25" t="s">
        <v>344</v>
      </c>
    </row>
    <row r="21" ht="12.75">
      <c r="A21" s="25" t="s">
        <v>345</v>
      </c>
    </row>
    <row r="22" ht="12.75">
      <c r="A22" s="25" t="s">
        <v>346</v>
      </c>
    </row>
    <row r="23" ht="282" customHeight="1"/>
    <row r="24" ht="12.75">
      <c r="A24" s="27" t="s">
        <v>183</v>
      </c>
    </row>
    <row r="25" ht="12.75">
      <c r="A25" s="25" t="s">
        <v>184</v>
      </c>
    </row>
    <row r="26" ht="12.75">
      <c r="A26" s="25" t="s">
        <v>347</v>
      </c>
    </row>
    <row r="27" ht="12.75">
      <c r="A27" s="27" t="s">
        <v>348</v>
      </c>
    </row>
    <row r="28" ht="12.75">
      <c r="A28" s="25" t="s">
        <v>349</v>
      </c>
    </row>
    <row r="29" ht="12.75">
      <c r="A29" s="25" t="s">
        <v>350</v>
      </c>
    </row>
    <row r="30" ht="12.75">
      <c r="A30" s="25" t="s">
        <v>351</v>
      </c>
    </row>
    <row r="31" ht="12.75">
      <c r="A31" s="25" t="s">
        <v>352</v>
      </c>
    </row>
    <row r="32" ht="12.75">
      <c r="A32" s="25" t="s">
        <v>353</v>
      </c>
    </row>
    <row r="34" ht="12.75">
      <c r="A34" s="27" t="s">
        <v>354</v>
      </c>
    </row>
    <row r="35" ht="12.75">
      <c r="A35" s="25" t="s">
        <v>355</v>
      </c>
    </row>
    <row r="38" ht="12.75">
      <c r="A38" s="27" t="s">
        <v>253</v>
      </c>
    </row>
    <row r="39" ht="12.75">
      <c r="A39" s="27" t="s">
        <v>213</v>
      </c>
    </row>
    <row r="40" ht="12.75">
      <c r="A40" s="25" t="s">
        <v>214</v>
      </c>
    </row>
    <row r="41" ht="12.75">
      <c r="A41" s="25" t="s">
        <v>356</v>
      </c>
    </row>
  </sheetData>
  <sheetProtection formatCells="0" formatColumns="0" formatRows="0" insertColumns="0" insertRows="0" insertHyperlinks="0" deleteColumns="0" deleteRows="0"/>
  <printOptions/>
  <pageMargins left="0.75" right="0.75" top="1" bottom="1" header="0.5" footer="0.5"/>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27"/>
  <sheetViews>
    <sheetView zoomScalePageLayoutView="0" workbookViewId="0" topLeftCell="A1">
      <selection activeCell="A27" sqref="A27"/>
    </sheetView>
  </sheetViews>
  <sheetFormatPr defaultColWidth="9.140625" defaultRowHeight="12.75"/>
  <cols>
    <col min="1" max="1" width="82.57421875" style="25" bestFit="1" customWidth="1"/>
  </cols>
  <sheetData>
    <row r="1" ht="12.75">
      <c r="A1" s="24" t="s">
        <v>33</v>
      </c>
    </row>
    <row r="2" ht="12.75">
      <c r="A2" s="24" t="s">
        <v>34</v>
      </c>
    </row>
    <row r="5" ht="12.75">
      <c r="A5" s="27" t="s">
        <v>360</v>
      </c>
    </row>
    <row r="8" ht="12.75">
      <c r="A8" s="25" t="s">
        <v>357</v>
      </c>
    </row>
    <row r="9" ht="12.75">
      <c r="A9" s="25" t="s">
        <v>358</v>
      </c>
    </row>
    <row r="10" ht="12.75">
      <c r="A10" s="25" t="s">
        <v>359</v>
      </c>
    </row>
    <row r="12" s="1" customFormat="1" ht="25.5">
      <c r="A12" s="26" t="s">
        <v>375</v>
      </c>
    </row>
    <row r="13" s="1" customFormat="1" ht="25.5">
      <c r="A13" s="26" t="s">
        <v>361</v>
      </c>
    </row>
    <row r="14" s="1" customFormat="1" ht="25.5">
      <c r="A14" s="26" t="s">
        <v>370</v>
      </c>
    </row>
    <row r="15" s="1" customFormat="1" ht="12.75">
      <c r="A15" s="26" t="s">
        <v>373</v>
      </c>
    </row>
    <row r="16" s="1" customFormat="1" ht="25.5">
      <c r="A16" s="26" t="s">
        <v>374</v>
      </c>
    </row>
    <row r="17" s="1" customFormat="1" ht="25.5">
      <c r="A17" s="26" t="s">
        <v>362</v>
      </c>
    </row>
    <row r="18" s="1" customFormat="1" ht="25.5">
      <c r="A18" s="26" t="s">
        <v>367</v>
      </c>
    </row>
    <row r="19" s="1" customFormat="1" ht="25.5">
      <c r="A19" s="26" t="s">
        <v>371</v>
      </c>
    </row>
    <row r="20" s="1" customFormat="1" ht="12.75">
      <c r="A20" s="26" t="s">
        <v>363</v>
      </c>
    </row>
    <row r="21" s="1" customFormat="1" ht="12.75">
      <c r="A21" s="26" t="s">
        <v>364</v>
      </c>
    </row>
    <row r="22" s="1" customFormat="1" ht="12.75">
      <c r="A22" s="26" t="s">
        <v>365</v>
      </c>
    </row>
    <row r="23" s="1" customFormat="1" ht="12.75">
      <c r="A23" s="26" t="s">
        <v>366</v>
      </c>
    </row>
    <row r="24" s="1" customFormat="1" ht="38.25">
      <c r="A24" s="26" t="s">
        <v>368</v>
      </c>
    </row>
    <row r="25" s="1" customFormat="1" ht="38.25">
      <c r="A25" s="26" t="s">
        <v>369</v>
      </c>
    </row>
    <row r="26" s="1" customFormat="1" ht="25.5">
      <c r="A26" s="26" t="s">
        <v>372</v>
      </c>
    </row>
    <row r="27" s="1" customFormat="1" ht="12.75">
      <c r="A27" s="26"/>
    </row>
  </sheetData>
  <sheetProtection sheet="1" objects="1" scenarios="1" formatCells="0" formatColumns="0" formatRows="0" insertColumns="0" insertRows="0" insertHyperlinks="0" deleteColumns="0" deleteRows="0"/>
  <printOptions/>
  <pageMargins left="0.75" right="0.75" top="1" bottom="1" header="0.5" footer="0.5"/>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3">
      <selection activeCell="F31" sqref="F31"/>
    </sheetView>
  </sheetViews>
  <sheetFormatPr defaultColWidth="9.140625" defaultRowHeight="12.75"/>
  <cols>
    <col min="1" max="1" width="26.7109375" style="2" customWidth="1"/>
    <col min="2" max="6" width="10.00390625" style="2" customWidth="1"/>
    <col min="7" max="16384" width="9.140625" style="2" customWidth="1"/>
  </cols>
  <sheetData>
    <row r="1" spans="1:6" s="28" customFormat="1" ht="12.75">
      <c r="A1" s="119" t="s">
        <v>35</v>
      </c>
      <c r="B1" s="119"/>
      <c r="C1" s="119"/>
      <c r="D1" s="119"/>
      <c r="E1" s="119"/>
      <c r="F1" s="119"/>
    </row>
    <row r="2" spans="1:6" s="28" customFormat="1" ht="12.75">
      <c r="A2" s="29"/>
      <c r="B2" s="29"/>
      <c r="C2" s="29"/>
      <c r="D2" s="29"/>
      <c r="E2" s="29"/>
      <c r="F2" s="29"/>
    </row>
    <row r="3" s="28" customFormat="1" ht="12.75">
      <c r="A3" s="29" t="s">
        <v>215</v>
      </c>
    </row>
    <row r="4" s="28" customFormat="1" ht="12.75"/>
    <row r="5" s="28" customFormat="1" ht="12.75"/>
    <row r="6" s="28" customFormat="1" ht="12.75"/>
    <row r="7" spans="1:6" s="28" customFormat="1" ht="25.5" customHeight="1">
      <c r="A7" s="120" t="s">
        <v>218</v>
      </c>
      <c r="B7" s="121"/>
      <c r="C7" s="121"/>
      <c r="D7" s="121"/>
      <c r="E7" s="121"/>
      <c r="F7" s="121"/>
    </row>
    <row r="8" s="28" customFormat="1" ht="12.75"/>
    <row r="9" spans="1:6" ht="25.5">
      <c r="A9" s="21" t="s">
        <v>39</v>
      </c>
      <c r="B9" s="30">
        <v>2009</v>
      </c>
      <c r="C9" s="30">
        <v>2010</v>
      </c>
      <c r="D9" s="30">
        <v>2011</v>
      </c>
      <c r="E9" s="30">
        <v>2012</v>
      </c>
      <c r="F9" s="30">
        <v>2013</v>
      </c>
    </row>
    <row r="10" spans="1:6" ht="38.25">
      <c r="A10" s="4" t="s">
        <v>40</v>
      </c>
      <c r="B10" s="67" t="s">
        <v>376</v>
      </c>
      <c r="C10" s="67" t="s">
        <v>376</v>
      </c>
      <c r="D10" s="67" t="s">
        <v>376</v>
      </c>
      <c r="E10" s="91">
        <v>0.004</v>
      </c>
      <c r="F10" s="91">
        <v>0.004</v>
      </c>
    </row>
    <row r="11" spans="1:6" ht="38.25">
      <c r="A11" s="4" t="s">
        <v>37</v>
      </c>
      <c r="B11" s="67">
        <v>103.29</v>
      </c>
      <c r="C11" s="67">
        <v>103.29</v>
      </c>
      <c r="D11" s="67">
        <v>103.29</v>
      </c>
      <c r="E11" s="67">
        <v>200</v>
      </c>
      <c r="F11" s="67">
        <v>200</v>
      </c>
    </row>
    <row r="12" spans="1:6" ht="12.75">
      <c r="A12" s="3" t="s">
        <v>38</v>
      </c>
      <c r="B12" s="67" t="s">
        <v>377</v>
      </c>
      <c r="C12" s="67" t="s">
        <v>377</v>
      </c>
      <c r="D12" s="67" t="s">
        <v>377</v>
      </c>
      <c r="E12" s="91">
        <v>0.0093</v>
      </c>
      <c r="F12" s="91">
        <v>0.0093</v>
      </c>
    </row>
    <row r="13" spans="1:6" ht="51">
      <c r="A13" s="4" t="s">
        <v>41</v>
      </c>
      <c r="B13" s="67"/>
      <c r="C13" s="67"/>
      <c r="D13" s="67"/>
      <c r="E13" s="67" t="s">
        <v>378</v>
      </c>
      <c r="F13" s="67" t="s">
        <v>378</v>
      </c>
    </row>
    <row r="14" spans="1:6" s="28" customFormat="1" ht="12.75">
      <c r="A14" s="92" t="s">
        <v>379</v>
      </c>
      <c r="B14" s="67"/>
      <c r="C14" s="67"/>
      <c r="D14" s="67"/>
      <c r="E14" s="91">
        <v>0.0056</v>
      </c>
      <c r="F14" s="91">
        <v>0.0076</v>
      </c>
    </row>
    <row r="15" s="28" customFormat="1" ht="12.75"/>
    <row r="16" spans="1:6" s="31" customFormat="1" ht="26.25" customHeight="1">
      <c r="A16" s="108" t="s">
        <v>216</v>
      </c>
      <c r="B16" s="109"/>
      <c r="C16" s="109"/>
      <c r="D16" s="109"/>
      <c r="E16" s="109"/>
      <c r="F16" s="109"/>
    </row>
    <row r="17" s="28" customFormat="1" ht="12.75"/>
    <row r="18" spans="1:6" ht="38.25">
      <c r="A18" s="21" t="s">
        <v>42</v>
      </c>
      <c r="B18" s="30">
        <v>2009</v>
      </c>
      <c r="C18" s="30">
        <v>2010</v>
      </c>
      <c r="D18" s="30">
        <v>2011</v>
      </c>
      <c r="E18" s="30">
        <v>2012</v>
      </c>
      <c r="F18" s="30">
        <v>2013</v>
      </c>
    </row>
    <row r="19" spans="1:6" ht="25.5">
      <c r="A19" s="4" t="s">
        <v>43</v>
      </c>
      <c r="B19" s="91">
        <v>0.04</v>
      </c>
      <c r="C19" s="91">
        <v>0.04</v>
      </c>
      <c r="D19" s="91">
        <v>0.04</v>
      </c>
      <c r="E19" s="91">
        <v>0.04</v>
      </c>
      <c r="F19" s="91">
        <v>0.04</v>
      </c>
    </row>
    <row r="20" spans="1:6" ht="25.5">
      <c r="A20" s="4" t="s">
        <v>44</v>
      </c>
      <c r="B20" s="67"/>
      <c r="C20" s="67"/>
      <c r="D20" s="67"/>
      <c r="E20" s="67"/>
      <c r="F20" s="67"/>
    </row>
    <row r="21" spans="1:6" ht="25.5">
      <c r="A21" s="4" t="s">
        <v>45</v>
      </c>
      <c r="B21" s="68" t="s">
        <v>293</v>
      </c>
      <c r="C21" s="68" t="s">
        <v>293</v>
      </c>
      <c r="D21" s="68" t="s">
        <v>293</v>
      </c>
      <c r="E21" s="68" t="s">
        <v>293</v>
      </c>
      <c r="F21" s="68" t="s">
        <v>293</v>
      </c>
    </row>
    <row r="22" spans="1:6" ht="12.75">
      <c r="A22" s="28"/>
      <c r="B22" s="28"/>
      <c r="C22" s="28"/>
      <c r="D22" s="28"/>
      <c r="E22" s="28"/>
      <c r="F22" s="28"/>
    </row>
    <row r="23" spans="1:6" ht="12.75">
      <c r="A23" s="28"/>
      <c r="B23" s="28"/>
      <c r="C23" s="28"/>
      <c r="D23" s="28"/>
      <c r="E23" s="28"/>
      <c r="F23" s="28"/>
    </row>
    <row r="24" spans="1:6" ht="12.75">
      <c r="A24" s="29" t="s">
        <v>217</v>
      </c>
      <c r="B24" s="28"/>
      <c r="C24" s="28"/>
      <c r="D24" s="28"/>
      <c r="E24" s="28"/>
      <c r="F24" s="28"/>
    </row>
    <row r="25" spans="1:6" ht="12.75">
      <c r="A25" s="28"/>
      <c r="B25" s="28"/>
      <c r="C25" s="28"/>
      <c r="D25" s="28"/>
      <c r="E25" s="28"/>
      <c r="F25" s="28"/>
    </row>
    <row r="26" spans="1:6" ht="26.25" customHeight="1">
      <c r="A26" s="21" t="s">
        <v>46</v>
      </c>
      <c r="B26" s="30">
        <v>2009</v>
      </c>
      <c r="C26" s="30">
        <v>2010</v>
      </c>
      <c r="D26" s="30">
        <v>2011</v>
      </c>
      <c r="E26" s="30">
        <v>2012</v>
      </c>
      <c r="F26" s="30">
        <v>2013</v>
      </c>
    </row>
    <row r="27" spans="1:6" ht="23.25" customHeight="1">
      <c r="A27" s="4" t="s">
        <v>47</v>
      </c>
      <c r="B27" s="67" t="s">
        <v>380</v>
      </c>
      <c r="C27" s="67" t="s">
        <v>380</v>
      </c>
      <c r="D27" s="67" t="s">
        <v>380</v>
      </c>
      <c r="E27" s="67" t="s">
        <v>380</v>
      </c>
      <c r="F27" s="67" t="s">
        <v>381</v>
      </c>
    </row>
    <row r="28" spans="1:6" ht="26.25" customHeight="1">
      <c r="A28" s="4" t="s">
        <v>48</v>
      </c>
      <c r="B28" s="93">
        <v>1</v>
      </c>
      <c r="C28" s="93">
        <v>1</v>
      </c>
      <c r="D28" s="93">
        <v>1</v>
      </c>
      <c r="E28" s="93">
        <v>1</v>
      </c>
      <c r="F28" s="93">
        <v>1</v>
      </c>
    </row>
    <row r="29" spans="1:6" ht="38.25">
      <c r="A29" s="4" t="s">
        <v>49</v>
      </c>
      <c r="B29" s="67">
        <v>111.35</v>
      </c>
      <c r="C29" s="67">
        <v>114.61</v>
      </c>
      <c r="D29" s="67">
        <v>121.78</v>
      </c>
      <c r="E29" s="67">
        <v>121.78</v>
      </c>
      <c r="F29" s="67">
        <v>197.02</v>
      </c>
    </row>
  </sheetData>
  <sheetProtection sheet="1" formatCells="0" formatColumns="0" formatRows="0" insertColumns="0" insertRows="0" insertHyperlinks="0" deleteColumns="0" deleteRows="0"/>
  <mergeCells count="3">
    <mergeCell ref="A1:F1"/>
    <mergeCell ref="A7:F7"/>
    <mergeCell ref="A16:F16"/>
  </mergeCells>
  <printOptions horizontalCentered="1"/>
  <pageMargins left="0.1968503937007874" right="0.1968503937007874" top="0.5905511811023623" bottom="0.5905511811023623" header="0.3937007874015748" footer="0.1968503937007874"/>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42"/>
  <sheetViews>
    <sheetView zoomScale="75" zoomScaleNormal="75" zoomScalePageLayoutView="0" workbookViewId="0" topLeftCell="A34">
      <selection activeCell="E46" sqref="E46"/>
    </sheetView>
  </sheetViews>
  <sheetFormatPr defaultColWidth="9.140625" defaultRowHeight="12.75"/>
  <cols>
    <col min="9" max="9" width="37.421875" style="0" customWidth="1"/>
  </cols>
  <sheetData>
    <row r="1" spans="1:9" s="25" customFormat="1" ht="12.75">
      <c r="A1" s="119" t="s">
        <v>36</v>
      </c>
      <c r="B1" s="119"/>
      <c r="C1" s="119"/>
      <c r="D1" s="119"/>
      <c r="E1" s="119"/>
      <c r="F1" s="119"/>
      <c r="G1" s="119"/>
      <c r="H1" s="119"/>
      <c r="I1" s="119"/>
    </row>
    <row r="2" s="25" customFormat="1" ht="12.75"/>
    <row r="3" s="117" customFormat="1" ht="12.75">
      <c r="A3" s="116" t="s">
        <v>185</v>
      </c>
    </row>
    <row r="4" s="25" customFormat="1" ht="12.75">
      <c r="A4" s="25" t="s">
        <v>50</v>
      </c>
    </row>
    <row r="5" s="25" customFormat="1" ht="12.75">
      <c r="A5" s="25" t="s">
        <v>51</v>
      </c>
    </row>
    <row r="6" spans="1:9" s="25" customFormat="1" ht="162" customHeight="1">
      <c r="A6" s="112" t="s">
        <v>383</v>
      </c>
      <c r="B6" s="112"/>
      <c r="C6" s="112"/>
      <c r="D6" s="112"/>
      <c r="E6" s="112"/>
      <c r="F6" s="112"/>
      <c r="G6" s="112"/>
      <c r="H6" s="112"/>
      <c r="I6" s="112"/>
    </row>
    <row r="7" s="25" customFormat="1" ht="12.75">
      <c r="A7" s="27" t="s">
        <v>219</v>
      </c>
    </row>
    <row r="8" s="25" customFormat="1" ht="12.75">
      <c r="A8" s="25" t="s">
        <v>52</v>
      </c>
    </row>
    <row r="9" s="25" customFormat="1" ht="12.75">
      <c r="A9" s="25" t="s">
        <v>53</v>
      </c>
    </row>
    <row r="10" s="25" customFormat="1" ht="12.75"/>
    <row r="11" spans="1:2" s="25" customFormat="1" ht="12.75">
      <c r="A11" s="25" t="s">
        <v>54</v>
      </c>
      <c r="B11" s="32" t="s">
        <v>223</v>
      </c>
    </row>
    <row r="12" spans="2:9" s="25" customFormat="1" ht="102" customHeight="1">
      <c r="B12" s="112" t="s">
        <v>382</v>
      </c>
      <c r="C12" s="112"/>
      <c r="D12" s="112"/>
      <c r="E12" s="112"/>
      <c r="F12" s="112"/>
      <c r="G12" s="112"/>
      <c r="H12" s="112"/>
      <c r="I12" s="112"/>
    </row>
    <row r="13" spans="1:9" ht="12.75">
      <c r="A13" s="94"/>
      <c r="B13" s="94"/>
      <c r="C13" s="94"/>
      <c r="D13" s="94"/>
      <c r="E13" s="94"/>
      <c r="F13" s="94"/>
      <c r="G13" s="94"/>
      <c r="H13" s="94"/>
      <c r="I13" s="94"/>
    </row>
    <row r="14" spans="1:2" s="25" customFormat="1" ht="12.75">
      <c r="A14" s="25" t="s">
        <v>54</v>
      </c>
      <c r="B14" s="32" t="s">
        <v>224</v>
      </c>
    </row>
    <row r="15" s="25" customFormat="1" ht="11.25" customHeight="1">
      <c r="B15" s="25" t="s">
        <v>58</v>
      </c>
    </row>
    <row r="16" spans="2:9" ht="409.5" customHeight="1">
      <c r="B16" s="115" t="s">
        <v>392</v>
      </c>
      <c r="C16" s="115"/>
      <c r="D16" s="115"/>
      <c r="E16" s="115"/>
      <c r="F16" s="115"/>
      <c r="G16" s="115"/>
      <c r="H16" s="115"/>
      <c r="I16" s="115"/>
    </row>
    <row r="17" spans="2:9" ht="21.75" customHeight="1">
      <c r="B17" s="97"/>
      <c r="C17" s="97"/>
      <c r="D17" s="97"/>
      <c r="E17" s="97"/>
      <c r="F17" s="97"/>
      <c r="G17" s="97"/>
      <c r="H17" s="97"/>
      <c r="I17" s="97"/>
    </row>
    <row r="18" spans="2:9" ht="21.75" customHeight="1">
      <c r="B18" s="97"/>
      <c r="C18" s="97"/>
      <c r="D18" s="97"/>
      <c r="E18" s="97"/>
      <c r="F18" s="97"/>
      <c r="G18" s="97"/>
      <c r="H18" s="97"/>
      <c r="I18" s="97"/>
    </row>
    <row r="19" spans="1:2" s="25" customFormat="1" ht="24" customHeight="1">
      <c r="A19" s="25" t="s">
        <v>54</v>
      </c>
      <c r="B19" s="32" t="s">
        <v>225</v>
      </c>
    </row>
    <row r="20" s="25" customFormat="1" ht="12.75">
      <c r="B20" s="25" t="s">
        <v>55</v>
      </c>
    </row>
    <row r="21" spans="2:9" s="25" customFormat="1" ht="99" customHeight="1">
      <c r="B21" s="113" t="s">
        <v>393</v>
      </c>
      <c r="C21" s="114"/>
      <c r="D21" s="114"/>
      <c r="E21" s="114"/>
      <c r="F21" s="114"/>
      <c r="G21" s="114"/>
      <c r="H21" s="114"/>
      <c r="I21" s="114"/>
    </row>
    <row r="22" spans="1:2" s="25" customFormat="1" ht="12.75">
      <c r="A22" s="25" t="s">
        <v>54</v>
      </c>
      <c r="B22" s="32" t="s">
        <v>226</v>
      </c>
    </row>
    <row r="23" s="25" customFormat="1" ht="12.75">
      <c r="B23" s="25" t="s">
        <v>56</v>
      </c>
    </row>
    <row r="24" spans="2:9" s="25" customFormat="1" ht="67.5" customHeight="1">
      <c r="B24" s="110" t="s">
        <v>394</v>
      </c>
      <c r="C24" s="110"/>
      <c r="D24" s="110"/>
      <c r="E24" s="110"/>
      <c r="F24" s="110"/>
      <c r="G24" s="110"/>
      <c r="H24" s="110"/>
      <c r="I24" s="110"/>
    </row>
    <row r="25" spans="1:2" s="25" customFormat="1" ht="12.75">
      <c r="A25" s="25" t="s">
        <v>54</v>
      </c>
      <c r="B25" s="32" t="s">
        <v>227</v>
      </c>
    </row>
    <row r="26" s="25" customFormat="1" ht="12.75">
      <c r="B26" s="25" t="s">
        <v>57</v>
      </c>
    </row>
    <row r="27" spans="2:9" s="25" customFormat="1" ht="154.5" customHeight="1">
      <c r="B27" s="110" t="s">
        <v>395</v>
      </c>
      <c r="C27" s="111"/>
      <c r="D27" s="111"/>
      <c r="E27" s="111"/>
      <c r="F27" s="111"/>
      <c r="G27" s="111"/>
      <c r="H27" s="111"/>
      <c r="I27" s="111"/>
    </row>
    <row r="28" spans="2:9" s="25" customFormat="1" ht="165.75" customHeight="1">
      <c r="B28" s="95"/>
      <c r="C28" s="58"/>
      <c r="D28" s="58"/>
      <c r="E28" s="58"/>
      <c r="F28" s="58"/>
      <c r="G28" s="58"/>
      <c r="H28" s="58"/>
      <c r="I28" s="58"/>
    </row>
    <row r="29" spans="1:2" s="25" customFormat="1" ht="12.75">
      <c r="A29" s="25" t="s">
        <v>54</v>
      </c>
      <c r="B29" s="32" t="s">
        <v>296</v>
      </c>
    </row>
    <row r="30" s="25" customFormat="1" ht="12.75">
      <c r="B30" s="25" t="s">
        <v>59</v>
      </c>
    </row>
    <row r="31" spans="2:9" s="25" customFormat="1" ht="135.75" customHeight="1">
      <c r="B31" s="110" t="s">
        <v>396</v>
      </c>
      <c r="C31" s="111"/>
      <c r="D31" s="111"/>
      <c r="E31" s="111"/>
      <c r="F31" s="111"/>
      <c r="G31" s="111"/>
      <c r="H31" s="111"/>
      <c r="I31" s="111"/>
    </row>
    <row r="32" spans="1:2" s="25" customFormat="1" ht="12.75">
      <c r="A32" s="25" t="s">
        <v>54</v>
      </c>
      <c r="B32" s="32" t="s">
        <v>228</v>
      </c>
    </row>
    <row r="33" spans="2:9" s="25" customFormat="1" ht="84" customHeight="1">
      <c r="B33" s="110" t="s">
        <v>397</v>
      </c>
      <c r="C33" s="111"/>
      <c r="D33" s="111"/>
      <c r="E33" s="111"/>
      <c r="F33" s="111"/>
      <c r="G33" s="111"/>
      <c r="H33" s="111"/>
      <c r="I33" s="111"/>
    </row>
    <row r="34" spans="2:9" s="25" customFormat="1" ht="39.75" customHeight="1">
      <c r="B34" s="95"/>
      <c r="C34" s="58"/>
      <c r="D34" s="58"/>
      <c r="E34" s="58"/>
      <c r="F34" s="58"/>
      <c r="G34" s="58"/>
      <c r="H34" s="58"/>
      <c r="I34" s="58"/>
    </row>
    <row r="35" s="25" customFormat="1" ht="12.75"/>
    <row r="36" s="25" customFormat="1" ht="12.75">
      <c r="A36" s="27" t="s">
        <v>221</v>
      </c>
    </row>
    <row r="37" s="25" customFormat="1" ht="12.75">
      <c r="A37" s="25" t="s">
        <v>186</v>
      </c>
    </row>
    <row r="38" s="25" customFormat="1" ht="12.75">
      <c r="A38" s="25" t="s">
        <v>60</v>
      </c>
    </row>
    <row r="39" spans="2:9" s="25" customFormat="1" ht="48.75" customHeight="1">
      <c r="B39" s="110" t="s">
        <v>402</v>
      </c>
      <c r="C39" s="110"/>
      <c r="D39" s="110"/>
      <c r="E39" s="110"/>
      <c r="F39" s="110"/>
      <c r="G39" s="110"/>
      <c r="H39" s="110"/>
      <c r="I39" s="110"/>
    </row>
    <row r="40" s="25" customFormat="1" ht="12.75">
      <c r="A40" s="27" t="s">
        <v>222</v>
      </c>
    </row>
    <row r="41" s="25" customFormat="1" ht="12.75">
      <c r="A41" s="25" t="s">
        <v>220</v>
      </c>
    </row>
    <row r="42" spans="2:9" s="25" customFormat="1" ht="24.75" customHeight="1">
      <c r="B42" s="110" t="s">
        <v>398</v>
      </c>
      <c r="C42" s="110"/>
      <c r="D42" s="110"/>
      <c r="E42" s="110"/>
      <c r="F42" s="110"/>
      <c r="G42" s="110"/>
      <c r="H42" s="110"/>
      <c r="I42" s="110"/>
    </row>
    <row r="43" s="25" customFormat="1" ht="12.75"/>
    <row r="44" s="25" customFormat="1" ht="12.75"/>
    <row r="45" s="25" customFormat="1" ht="12.75"/>
    <row r="46" s="25" customFormat="1" ht="12.75"/>
    <row r="47" s="25" customFormat="1" ht="12.75"/>
    <row r="48" s="25" customFormat="1" ht="12.75"/>
    <row r="49" s="25" customFormat="1" ht="12.75"/>
    <row r="50" s="25" customFormat="1" ht="12.75"/>
    <row r="51" s="25" customFormat="1" ht="12.75"/>
    <row r="52" s="25" customFormat="1" ht="12.75"/>
    <row r="53" s="25" customFormat="1" ht="12.75"/>
    <row r="54" s="25" customFormat="1" ht="12.75"/>
    <row r="55" s="25" customFormat="1" ht="12.75"/>
    <row r="56" s="25" customFormat="1" ht="12.75"/>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row r="68" s="25" customFormat="1" ht="12.75"/>
    <row r="69" s="25" customFormat="1" ht="12.75"/>
    <row r="70" s="25" customFormat="1" ht="12.75"/>
    <row r="71" s="25" customFormat="1" ht="12.75"/>
    <row r="72" s="25" customFormat="1" ht="12.75"/>
    <row r="73" s="25" customFormat="1" ht="12.75"/>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sheetData>
  <sheetProtection formatCells="0" formatColumns="0" formatRows="0" insertColumns="0" insertRows="0" insertHyperlinks="0" deleteColumns="0" deleteRows="0"/>
  <mergeCells count="12">
    <mergeCell ref="A1:I1"/>
    <mergeCell ref="A6:I6"/>
    <mergeCell ref="B12:I12"/>
    <mergeCell ref="B21:I21"/>
    <mergeCell ref="B16:I16"/>
    <mergeCell ref="A3:IV3"/>
    <mergeCell ref="B39:I39"/>
    <mergeCell ref="B42:I42"/>
    <mergeCell ref="B24:I24"/>
    <mergeCell ref="B27:I27"/>
    <mergeCell ref="B31:I31"/>
    <mergeCell ref="B33:I33"/>
  </mergeCells>
  <printOptions/>
  <pageMargins left="0.75" right="0.75" top="1" bottom="1" header="0.5" footer="0.5"/>
  <pageSetup fitToHeight="0" fitToWidth="1" horizontalDpi="600" verticalDpi="600" orientation="portrait" paperSize="9"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120"/>
  <sheetViews>
    <sheetView zoomScalePageLayoutView="0" workbookViewId="0" topLeftCell="A34">
      <selection activeCell="C39" sqref="C39"/>
    </sheetView>
  </sheetViews>
  <sheetFormatPr defaultColWidth="9.140625" defaultRowHeight="12.75"/>
  <cols>
    <col min="1" max="1" width="29.57421875" style="0" customWidth="1"/>
    <col min="2" max="7" width="13.7109375" style="0" customWidth="1"/>
  </cols>
  <sheetData>
    <row r="1" spans="1:7" ht="12.75">
      <c r="A1" s="119" t="s">
        <v>61</v>
      </c>
      <c r="B1" s="119"/>
      <c r="C1" s="119"/>
      <c r="D1" s="119"/>
      <c r="E1" s="119"/>
      <c r="F1" s="119"/>
      <c r="G1" s="119"/>
    </row>
    <row r="2" spans="1:7" ht="12.75">
      <c r="A2" s="25"/>
      <c r="B2" s="25"/>
      <c r="C2" s="25"/>
      <c r="D2" s="25"/>
      <c r="E2" s="25"/>
      <c r="F2" s="25"/>
      <c r="G2" s="70"/>
    </row>
    <row r="3" spans="1:7" ht="12.75">
      <c r="A3" s="27" t="s">
        <v>187</v>
      </c>
      <c r="B3" s="25"/>
      <c r="C3" s="25"/>
      <c r="D3" s="25"/>
      <c r="E3" s="25"/>
      <c r="F3" s="25"/>
      <c r="G3" s="70"/>
    </row>
    <row r="4" spans="1:7" ht="12.75">
      <c r="A4" s="25"/>
      <c r="B4" s="25"/>
      <c r="C4" s="25"/>
      <c r="D4" s="25"/>
      <c r="E4" s="25"/>
      <c r="F4" s="25"/>
      <c r="G4" s="70"/>
    </row>
    <row r="5" spans="1:7" s="2" customFormat="1" ht="76.5">
      <c r="A5" s="9" t="s">
        <v>62</v>
      </c>
      <c r="B5" s="30">
        <v>2009</v>
      </c>
      <c r="C5" s="30">
        <v>2010</v>
      </c>
      <c r="D5" s="30">
        <v>2011</v>
      </c>
      <c r="E5" s="30">
        <v>2012</v>
      </c>
      <c r="F5" s="30">
        <v>2013</v>
      </c>
      <c r="G5" s="21" t="s">
        <v>229</v>
      </c>
    </row>
    <row r="6" spans="1:7" s="2" customFormat="1" ht="23.25" customHeight="1">
      <c r="A6" s="4" t="s">
        <v>63</v>
      </c>
      <c r="B6" s="33">
        <v>1015989.3</v>
      </c>
      <c r="C6" s="33">
        <v>1049480.88</v>
      </c>
      <c r="D6" s="33">
        <v>814080.88</v>
      </c>
      <c r="E6" s="33">
        <v>885782.28</v>
      </c>
      <c r="F6" s="33">
        <v>1122331.05</v>
      </c>
      <c r="G6" s="71">
        <f>(F6-B6)/B6</f>
        <v>0.10466817908416949</v>
      </c>
    </row>
    <row r="7" spans="1:7" s="2" customFormat="1" ht="38.25">
      <c r="A7" s="4" t="s">
        <v>233</v>
      </c>
      <c r="B7" s="33">
        <v>4256730.61</v>
      </c>
      <c r="C7" s="33">
        <v>8118905.41</v>
      </c>
      <c r="D7" s="33">
        <v>2702403.78</v>
      </c>
      <c r="E7" s="33">
        <v>706048.95</v>
      </c>
      <c r="F7" s="33">
        <v>964089.17</v>
      </c>
      <c r="G7" s="71">
        <f>(F7-B7)/B7</f>
        <v>-0.7735141688940471</v>
      </c>
    </row>
    <row r="8" spans="1:7" s="2" customFormat="1" ht="38.25">
      <c r="A8" s="4" t="s">
        <v>234</v>
      </c>
      <c r="B8" s="33">
        <v>1021913.03</v>
      </c>
      <c r="C8" s="33">
        <v>277004.69</v>
      </c>
      <c r="D8" s="33">
        <v>635710.56</v>
      </c>
      <c r="E8" s="33">
        <v>1150322.99</v>
      </c>
      <c r="F8" s="33">
        <v>1087768.1</v>
      </c>
      <c r="G8" s="71">
        <f>(F8-B8)/B8</f>
        <v>0.06444293013858533</v>
      </c>
    </row>
    <row r="9" spans="1:7" ht="12.75">
      <c r="A9" s="37" t="s">
        <v>64</v>
      </c>
      <c r="B9" s="38">
        <f>SUM(B6:B8)</f>
        <v>6294632.94</v>
      </c>
      <c r="C9" s="38">
        <f>SUM(C6:C8)</f>
        <v>9445390.979999999</v>
      </c>
      <c r="D9" s="38">
        <f>SUM(D6:D8)</f>
        <v>4152195.2199999997</v>
      </c>
      <c r="E9" s="38">
        <f>SUM(E6:E8)</f>
        <v>2742154.2199999997</v>
      </c>
      <c r="F9" s="38">
        <f>SUM(F6:F8)</f>
        <v>3174188.3200000003</v>
      </c>
      <c r="G9" s="71">
        <f>(F9-B9)/B9</f>
        <v>-0.495730990153653</v>
      </c>
    </row>
    <row r="11" spans="1:7" ht="76.5">
      <c r="A11" s="9" t="s">
        <v>65</v>
      </c>
      <c r="B11" s="30">
        <v>2009</v>
      </c>
      <c r="C11" s="30">
        <v>2010</v>
      </c>
      <c r="D11" s="30">
        <v>2011</v>
      </c>
      <c r="E11" s="30">
        <v>2012</v>
      </c>
      <c r="F11" s="30">
        <v>2013</v>
      </c>
      <c r="G11" s="21" t="s">
        <v>229</v>
      </c>
    </row>
    <row r="12" spans="1:7" ht="25.5">
      <c r="A12" s="6" t="s">
        <v>66</v>
      </c>
      <c r="B12" s="34">
        <v>823245.67</v>
      </c>
      <c r="C12" s="34">
        <v>850069.8</v>
      </c>
      <c r="D12" s="34">
        <v>756100.93</v>
      </c>
      <c r="E12" s="34">
        <v>730672.03</v>
      </c>
      <c r="F12" s="34">
        <v>802205.9</v>
      </c>
      <c r="G12" s="71">
        <f>(F12-B12)/B12</f>
        <v>-0.025557097676566</v>
      </c>
    </row>
    <row r="13" spans="1:7" ht="25.5">
      <c r="A13" s="6" t="s">
        <v>67</v>
      </c>
      <c r="B13" s="34">
        <v>3605414.64</v>
      </c>
      <c r="C13" s="34">
        <v>8958947.76</v>
      </c>
      <c r="D13" s="34">
        <v>2851171.29</v>
      </c>
      <c r="E13" s="34">
        <v>687412.54</v>
      </c>
      <c r="F13" s="34">
        <v>849446.22</v>
      </c>
      <c r="G13" s="71">
        <f>(F13-B13)/B13</f>
        <v>-0.7643970791664616</v>
      </c>
    </row>
    <row r="14" spans="1:7" ht="25.5">
      <c r="A14" s="6" t="s">
        <v>68</v>
      </c>
      <c r="B14" s="34">
        <v>1186395.74</v>
      </c>
      <c r="C14" s="34">
        <v>175970.58</v>
      </c>
      <c r="D14" s="34">
        <v>630965.32</v>
      </c>
      <c r="E14" s="34">
        <v>1310947.23</v>
      </c>
      <c r="F14" s="34">
        <v>1268755.15</v>
      </c>
      <c r="G14" s="71">
        <f>(F14-B14)/B14</f>
        <v>0.06941984636593512</v>
      </c>
    </row>
    <row r="15" spans="1:7" ht="12.75">
      <c r="A15" s="39" t="s">
        <v>64</v>
      </c>
      <c r="B15" s="38">
        <f>SUM(B12:B14)</f>
        <v>5615056.050000001</v>
      </c>
      <c r="C15" s="38">
        <f>SUM(C12:C14)</f>
        <v>9984988.14</v>
      </c>
      <c r="D15" s="38">
        <f>SUM(D12:D14)</f>
        <v>4238237.54</v>
      </c>
      <c r="E15" s="38">
        <f>SUM(E12:E14)</f>
        <v>2729031.8</v>
      </c>
      <c r="F15" s="38">
        <f>SUM(F12:F14)</f>
        <v>2920407.27</v>
      </c>
      <c r="G15" s="71">
        <f>(F15-B15)/B15</f>
        <v>-0.47989704038662273</v>
      </c>
    </row>
    <row r="17" spans="1:7" ht="76.5">
      <c r="A17" s="9" t="s">
        <v>69</v>
      </c>
      <c r="B17" s="30">
        <v>2009</v>
      </c>
      <c r="C17" s="30">
        <v>2010</v>
      </c>
      <c r="D17" s="30">
        <v>2011</v>
      </c>
      <c r="E17" s="30">
        <v>2012</v>
      </c>
      <c r="F17" s="30">
        <v>2013</v>
      </c>
      <c r="G17" s="21" t="s">
        <v>229</v>
      </c>
    </row>
    <row r="18" spans="1:7" ht="38.25">
      <c r="A18" s="6" t="s">
        <v>70</v>
      </c>
      <c r="B18" s="34">
        <v>72956.63</v>
      </c>
      <c r="C18" s="34">
        <v>101878.11</v>
      </c>
      <c r="D18" s="34">
        <v>80807.88</v>
      </c>
      <c r="E18" s="34">
        <v>95491.13</v>
      </c>
      <c r="F18" s="34">
        <v>93456.85</v>
      </c>
      <c r="G18" s="71">
        <f>(F18-B18)/B18</f>
        <v>0.2809918714721335</v>
      </c>
    </row>
    <row r="19" spans="1:7" ht="38.25">
      <c r="A19" s="6" t="s">
        <v>71</v>
      </c>
      <c r="B19" s="34">
        <v>72956.63</v>
      </c>
      <c r="C19" s="34">
        <v>101878.11</v>
      </c>
      <c r="D19" s="34">
        <v>80807.88</v>
      </c>
      <c r="E19" s="34">
        <v>95491.13</v>
      </c>
      <c r="F19" s="34">
        <v>93456.85</v>
      </c>
      <c r="G19" s="71">
        <f>(F19-B19)/B19</f>
        <v>0.2809918714721335</v>
      </c>
    </row>
    <row r="20" spans="1:7" ht="12.75">
      <c r="A20" s="25"/>
      <c r="B20" s="25"/>
      <c r="C20" s="25"/>
      <c r="D20" s="25"/>
      <c r="E20" s="25"/>
      <c r="F20" s="25"/>
      <c r="G20" s="25"/>
    </row>
    <row r="21" spans="1:7" ht="12.75">
      <c r="A21" s="25"/>
      <c r="B21" s="25"/>
      <c r="C21" s="25"/>
      <c r="D21" s="25"/>
      <c r="E21" s="25"/>
      <c r="F21" s="25"/>
      <c r="G21" s="25"/>
    </row>
    <row r="22" spans="1:7" ht="12.75">
      <c r="A22" s="27" t="s">
        <v>72</v>
      </c>
      <c r="B22" s="25"/>
      <c r="C22" s="25"/>
      <c r="D22" s="25"/>
      <c r="E22" s="25"/>
      <c r="F22" s="25"/>
      <c r="G22" s="25"/>
    </row>
    <row r="23" spans="1:7" ht="12.75">
      <c r="A23" s="25"/>
      <c r="B23" s="25"/>
      <c r="C23" s="25"/>
      <c r="D23" s="25"/>
      <c r="E23" s="25"/>
      <c r="F23" s="25"/>
      <c r="G23" s="25"/>
    </row>
    <row r="24" spans="1:7" ht="12.75">
      <c r="A24" s="25"/>
      <c r="B24" s="25"/>
      <c r="C24" s="25"/>
      <c r="D24" s="25"/>
      <c r="E24" s="25"/>
      <c r="F24" s="25"/>
      <c r="G24" s="25"/>
    </row>
    <row r="25" spans="1:7" ht="12.75" customHeight="1">
      <c r="A25" s="99" t="s">
        <v>73</v>
      </c>
      <c r="B25" s="99"/>
      <c r="C25" s="99"/>
      <c r="D25" s="99"/>
      <c r="E25" s="99"/>
      <c r="F25" s="99"/>
      <c r="G25" s="99"/>
    </row>
    <row r="26" spans="1:7" ht="35.25" customHeight="1">
      <c r="A26" s="123"/>
      <c r="B26" s="123"/>
      <c r="C26" s="30">
        <v>2009</v>
      </c>
      <c r="D26" s="30">
        <v>2010</v>
      </c>
      <c r="E26" s="30">
        <v>2011</v>
      </c>
      <c r="F26" s="30">
        <v>2012</v>
      </c>
      <c r="G26" s="30">
        <v>2013</v>
      </c>
    </row>
    <row r="27" spans="1:7" ht="12.75" customHeight="1">
      <c r="A27" s="105" t="s">
        <v>230</v>
      </c>
      <c r="B27" s="105"/>
      <c r="C27" s="34">
        <v>1015989.3</v>
      </c>
      <c r="D27" s="34">
        <v>1049480.88</v>
      </c>
      <c r="E27" s="34">
        <v>814080.88</v>
      </c>
      <c r="F27" s="34">
        <v>885782.28</v>
      </c>
      <c r="G27" s="34">
        <v>1122331.05</v>
      </c>
    </row>
    <row r="28" spans="1:7" ht="12.75">
      <c r="A28" s="102" t="s">
        <v>236</v>
      </c>
      <c r="B28" s="102"/>
      <c r="C28" s="34">
        <v>823245.67</v>
      </c>
      <c r="D28" s="34">
        <v>850069.8</v>
      </c>
      <c r="E28" s="34">
        <v>756100.93</v>
      </c>
      <c r="F28" s="34">
        <v>730672.03</v>
      </c>
      <c r="G28" s="34">
        <v>802205.9</v>
      </c>
    </row>
    <row r="29" spans="1:7" ht="12.75" customHeight="1">
      <c r="A29" s="102" t="s">
        <v>235</v>
      </c>
      <c r="B29" s="102"/>
      <c r="C29" s="34">
        <v>164482.71</v>
      </c>
      <c r="D29" s="34">
        <v>168965.89</v>
      </c>
      <c r="E29" s="34">
        <v>159030.76</v>
      </c>
      <c r="F29" s="34">
        <v>160624.24</v>
      </c>
      <c r="G29" s="34">
        <v>180987.05</v>
      </c>
    </row>
    <row r="30" spans="1:7" ht="12.75">
      <c r="A30" s="104" t="s">
        <v>74</v>
      </c>
      <c r="B30" s="104"/>
      <c r="C30" s="38">
        <f>C27-C28-C29</f>
        <v>28260.920000000013</v>
      </c>
      <c r="D30" s="38">
        <f>D27-D28-D29</f>
        <v>30445.189999999828</v>
      </c>
      <c r="E30" s="38">
        <f>E27-E28-E29</f>
        <v>-101050.81000000006</v>
      </c>
      <c r="F30" s="38">
        <f>F27-F28-F29</f>
        <v>-5513.989999999991</v>
      </c>
      <c r="G30" s="38">
        <f>G27-G28-G29</f>
        <v>139138.10000000003</v>
      </c>
    </row>
    <row r="31" spans="1:6" ht="12.75">
      <c r="A31" s="103"/>
      <c r="B31" s="103"/>
      <c r="C31" s="103"/>
      <c r="D31" s="103"/>
      <c r="E31" s="103"/>
      <c r="F31" s="103"/>
    </row>
    <row r="32" spans="1:7" ht="12.75" customHeight="1">
      <c r="A32" s="125" t="s">
        <v>75</v>
      </c>
      <c r="B32" s="125"/>
      <c r="C32" s="125"/>
      <c r="D32" s="125"/>
      <c r="E32" s="125"/>
      <c r="F32" s="125"/>
      <c r="G32" s="125"/>
    </row>
    <row r="33" spans="1:7" ht="31.5" customHeight="1">
      <c r="A33" s="123"/>
      <c r="B33" s="123"/>
      <c r="C33" s="30">
        <v>2009</v>
      </c>
      <c r="D33" s="30">
        <v>2010</v>
      </c>
      <c r="E33" s="30">
        <v>2011</v>
      </c>
      <c r="F33" s="30">
        <v>2012</v>
      </c>
      <c r="G33" s="30">
        <v>2013</v>
      </c>
    </row>
    <row r="34" spans="1:7" ht="12.75">
      <c r="A34" s="102" t="s">
        <v>76</v>
      </c>
      <c r="B34" s="102"/>
      <c r="C34" s="34">
        <v>4256730.61</v>
      </c>
      <c r="D34" s="34">
        <v>8118905.41</v>
      </c>
      <c r="E34" s="34">
        <v>2702403.78</v>
      </c>
      <c r="F34" s="34">
        <v>706048.95</v>
      </c>
      <c r="G34" s="34">
        <v>964089.17</v>
      </c>
    </row>
    <row r="35" spans="1:7" ht="12.75">
      <c r="A35" s="102" t="s">
        <v>77</v>
      </c>
      <c r="B35" s="102"/>
      <c r="C35" s="34">
        <v>0</v>
      </c>
      <c r="D35" s="34">
        <v>270000</v>
      </c>
      <c r="E35" s="34">
        <v>163776</v>
      </c>
      <c r="F35" s="34">
        <v>0</v>
      </c>
      <c r="G35" s="34">
        <v>0</v>
      </c>
    </row>
    <row r="36" spans="1:7" ht="12.75">
      <c r="A36" s="106" t="s">
        <v>78</v>
      </c>
      <c r="B36" s="106"/>
      <c r="C36" s="38">
        <f>C34+C35</f>
        <v>4256730.61</v>
      </c>
      <c r="D36" s="38">
        <f>D34+D35</f>
        <v>8388905.41</v>
      </c>
      <c r="E36" s="38">
        <f>E34+E35</f>
        <v>2866179.78</v>
      </c>
      <c r="F36" s="38">
        <f>F34+F35</f>
        <v>706048.95</v>
      </c>
      <c r="G36" s="38">
        <f>G34+G35</f>
        <v>964089.17</v>
      </c>
    </row>
    <row r="37" spans="1:7" ht="12.75">
      <c r="A37" s="124" t="s">
        <v>79</v>
      </c>
      <c r="B37" s="124"/>
      <c r="C37" s="34">
        <v>3605414.64</v>
      </c>
      <c r="D37" s="34">
        <v>8958947.76</v>
      </c>
      <c r="E37" s="34">
        <v>2851171.29</v>
      </c>
      <c r="F37" s="34">
        <v>687412.54</v>
      </c>
      <c r="G37" s="34">
        <v>849446.22</v>
      </c>
    </row>
    <row r="38" spans="1:7" ht="12.75">
      <c r="A38" s="104" t="s">
        <v>80</v>
      </c>
      <c r="B38" s="104"/>
      <c r="C38" s="38">
        <f>C36-C37</f>
        <v>651315.9700000002</v>
      </c>
      <c r="D38" s="38">
        <f>D36-D37</f>
        <v>-570042.3499999996</v>
      </c>
      <c r="E38" s="38">
        <f>E36-E37</f>
        <v>15008.489999999758</v>
      </c>
      <c r="F38" s="38">
        <f>F36-F37</f>
        <v>18636.409999999916</v>
      </c>
      <c r="G38" s="38">
        <f>G36-G37</f>
        <v>114642.95000000007</v>
      </c>
    </row>
    <row r="39" spans="1:7" ht="25.5" customHeight="1">
      <c r="A39" s="102" t="s">
        <v>81</v>
      </c>
      <c r="B39" s="102"/>
      <c r="C39" s="69"/>
      <c r="D39" s="69"/>
      <c r="E39" s="69"/>
      <c r="F39" s="69"/>
      <c r="G39" s="69"/>
    </row>
    <row r="40" spans="1:7" ht="38.25" customHeight="1">
      <c r="A40" s="102" t="s">
        <v>231</v>
      </c>
      <c r="B40" s="102"/>
      <c r="C40" s="34">
        <v>0</v>
      </c>
      <c r="D40" s="34">
        <v>665000</v>
      </c>
      <c r="E40" s="34">
        <v>87574</v>
      </c>
      <c r="F40" s="34">
        <v>0</v>
      </c>
      <c r="G40" s="34">
        <v>0</v>
      </c>
    </row>
    <row r="41" spans="1:7" ht="12.75">
      <c r="A41" s="104" t="s">
        <v>82</v>
      </c>
      <c r="B41" s="104"/>
      <c r="C41" s="38">
        <f>C38+C39+C40</f>
        <v>651315.9700000002</v>
      </c>
      <c r="D41" s="38">
        <f>D38+D39+D40</f>
        <v>94957.65000000037</v>
      </c>
      <c r="E41" s="38">
        <f>E38+E39+E40</f>
        <v>102582.48999999976</v>
      </c>
      <c r="F41" s="38">
        <f>F38+F39+F40</f>
        <v>18636.409999999916</v>
      </c>
      <c r="G41" s="38">
        <f>G38+G39+G40</f>
        <v>114642.95000000007</v>
      </c>
    </row>
    <row r="42" spans="1:7" ht="12.75">
      <c r="A42" s="25" t="s">
        <v>83</v>
      </c>
      <c r="B42" s="25"/>
      <c r="C42" s="25"/>
      <c r="D42" s="25"/>
      <c r="E42" s="25"/>
      <c r="F42" s="25"/>
      <c r="G42" s="25"/>
    </row>
    <row r="43" spans="1:7" ht="12.75">
      <c r="A43" s="25"/>
      <c r="B43" s="25"/>
      <c r="C43" s="25"/>
      <c r="D43" s="25"/>
      <c r="E43" s="25"/>
      <c r="F43" s="25"/>
      <c r="G43" s="25"/>
    </row>
    <row r="44" spans="1:7" ht="25.5" customHeight="1">
      <c r="A44" s="139" t="s">
        <v>237</v>
      </c>
      <c r="B44" s="139"/>
      <c r="C44" s="139"/>
      <c r="D44" s="25"/>
      <c r="E44" s="25"/>
      <c r="F44" s="25"/>
      <c r="G44" s="25"/>
    </row>
    <row r="45" spans="1:7" ht="12.75">
      <c r="A45" s="100" t="s">
        <v>320</v>
      </c>
      <c r="B45" s="100"/>
      <c r="C45" s="100"/>
      <c r="D45" s="100"/>
      <c r="E45" s="100"/>
      <c r="F45" s="100"/>
      <c r="G45" s="100"/>
    </row>
    <row r="46" spans="1:7" ht="12.75">
      <c r="A46" s="5" t="s">
        <v>84</v>
      </c>
      <c r="B46" s="118" t="s">
        <v>188</v>
      </c>
      <c r="C46" s="118"/>
      <c r="D46" s="118"/>
      <c r="E46" s="101">
        <v>5463725.45</v>
      </c>
      <c r="F46" s="101"/>
      <c r="G46" s="101"/>
    </row>
    <row r="47" spans="1:7" ht="12.75">
      <c r="A47" s="5" t="s">
        <v>85</v>
      </c>
      <c r="B47" s="118" t="s">
        <v>189</v>
      </c>
      <c r="C47" s="118"/>
      <c r="D47" s="118"/>
      <c r="E47" s="101">
        <v>4759485.04</v>
      </c>
      <c r="F47" s="101"/>
      <c r="G47" s="101"/>
    </row>
    <row r="48" spans="1:7" ht="12.75">
      <c r="A48" s="5" t="s">
        <v>86</v>
      </c>
      <c r="B48" s="118" t="s">
        <v>188</v>
      </c>
      <c r="C48" s="118"/>
      <c r="D48" s="118"/>
      <c r="E48" s="107">
        <f>E46-E47</f>
        <v>704240.4100000001</v>
      </c>
      <c r="F48" s="107"/>
      <c r="G48" s="107"/>
    </row>
    <row r="49" spans="1:7" ht="12.75">
      <c r="A49" s="5" t="s">
        <v>87</v>
      </c>
      <c r="B49" s="118" t="s">
        <v>188</v>
      </c>
      <c r="C49" s="118"/>
      <c r="D49" s="118"/>
      <c r="E49" s="101">
        <v>903864.12</v>
      </c>
      <c r="F49" s="101"/>
      <c r="G49" s="101"/>
    </row>
    <row r="50" spans="1:7" ht="12.75">
      <c r="A50" s="5" t="s">
        <v>88</v>
      </c>
      <c r="B50" s="118" t="s">
        <v>189</v>
      </c>
      <c r="C50" s="118"/>
      <c r="D50" s="118"/>
      <c r="E50" s="101">
        <v>928527.64</v>
      </c>
      <c r="F50" s="101"/>
      <c r="G50" s="101"/>
    </row>
    <row r="51" spans="1:7" ht="12.75" customHeight="1">
      <c r="A51" s="5" t="s">
        <v>86</v>
      </c>
      <c r="B51" s="126"/>
      <c r="C51" s="127"/>
      <c r="D51" s="128"/>
      <c r="E51" s="107">
        <f>E49-E50</f>
        <v>-24663.52000000002</v>
      </c>
      <c r="F51" s="107"/>
      <c r="G51" s="107"/>
    </row>
    <row r="52" spans="1:7" ht="12.75" customHeight="1">
      <c r="A52" s="5"/>
      <c r="B52" s="122" t="s">
        <v>89</v>
      </c>
      <c r="C52" s="122"/>
      <c r="D52" s="122"/>
      <c r="E52" s="107">
        <f>E48+E51</f>
        <v>679576.8900000001</v>
      </c>
      <c r="F52" s="107"/>
      <c r="G52" s="107"/>
    </row>
    <row r="53" spans="1:7" ht="12.75">
      <c r="A53" s="25"/>
      <c r="B53" s="25"/>
      <c r="C53" s="25"/>
      <c r="D53" s="25"/>
      <c r="E53" s="25"/>
      <c r="F53" s="25"/>
      <c r="G53" s="25"/>
    </row>
    <row r="54" spans="1:7" ht="12.75">
      <c r="A54" s="100" t="s">
        <v>321</v>
      </c>
      <c r="B54" s="100"/>
      <c r="C54" s="100"/>
      <c r="D54" s="100"/>
      <c r="E54" s="100"/>
      <c r="F54" s="100"/>
      <c r="G54" s="100"/>
    </row>
    <row r="55" spans="1:7" ht="12.75">
      <c r="A55" s="5" t="s">
        <v>84</v>
      </c>
      <c r="B55" s="118" t="s">
        <v>188</v>
      </c>
      <c r="C55" s="118"/>
      <c r="D55" s="118"/>
      <c r="E55" s="101">
        <v>8545687.48</v>
      </c>
      <c r="F55" s="101"/>
      <c r="G55" s="101"/>
    </row>
    <row r="56" spans="1:7" ht="12.75">
      <c r="A56" s="5" t="s">
        <v>85</v>
      </c>
      <c r="B56" s="118" t="s">
        <v>189</v>
      </c>
      <c r="C56" s="118"/>
      <c r="D56" s="118"/>
      <c r="E56" s="101">
        <v>7732914.04</v>
      </c>
      <c r="F56" s="101"/>
      <c r="G56" s="101"/>
    </row>
    <row r="57" spans="1:7" ht="12.75">
      <c r="A57" s="5" t="s">
        <v>86</v>
      </c>
      <c r="B57" s="118" t="s">
        <v>188</v>
      </c>
      <c r="C57" s="118"/>
      <c r="D57" s="118"/>
      <c r="E57" s="107">
        <f>E55-E56</f>
        <v>812773.4400000004</v>
      </c>
      <c r="F57" s="107"/>
      <c r="G57" s="107"/>
    </row>
    <row r="58" spans="1:7" ht="12.75">
      <c r="A58" s="5" t="s">
        <v>87</v>
      </c>
      <c r="B58" s="118" t="s">
        <v>188</v>
      </c>
      <c r="C58" s="118"/>
      <c r="D58" s="118"/>
      <c r="E58" s="101">
        <v>1001581.61</v>
      </c>
      <c r="F58" s="101"/>
      <c r="G58" s="101"/>
    </row>
    <row r="59" spans="1:7" ht="12.75">
      <c r="A59" s="5" t="s">
        <v>88</v>
      </c>
      <c r="B59" s="118" t="s">
        <v>189</v>
      </c>
      <c r="C59" s="118"/>
      <c r="D59" s="118"/>
      <c r="E59" s="101">
        <v>2353952.21</v>
      </c>
      <c r="F59" s="101"/>
      <c r="G59" s="101"/>
    </row>
    <row r="60" spans="1:7" ht="12.75" customHeight="1">
      <c r="A60" s="5" t="s">
        <v>86</v>
      </c>
      <c r="B60" s="126"/>
      <c r="C60" s="127"/>
      <c r="D60" s="128"/>
      <c r="E60" s="107">
        <f>E58-E59</f>
        <v>-1352370.6</v>
      </c>
      <c r="F60" s="107"/>
      <c r="G60" s="107"/>
    </row>
    <row r="61" spans="1:7" ht="12.75" customHeight="1">
      <c r="A61" s="5"/>
      <c r="B61" s="122" t="s">
        <v>89</v>
      </c>
      <c r="C61" s="122"/>
      <c r="D61" s="122"/>
      <c r="E61" s="107">
        <f>E57+E60</f>
        <v>-539597.1599999997</v>
      </c>
      <c r="F61" s="107"/>
      <c r="G61" s="107"/>
    </row>
    <row r="62" spans="1:7" ht="12.75">
      <c r="A62" s="25"/>
      <c r="B62" s="25"/>
      <c r="C62" s="25"/>
      <c r="D62" s="25"/>
      <c r="E62" s="25"/>
      <c r="F62" s="25"/>
      <c r="G62" s="25"/>
    </row>
    <row r="63" spans="1:7" ht="12.75">
      <c r="A63" s="100" t="s">
        <v>322</v>
      </c>
      <c r="B63" s="100"/>
      <c r="C63" s="100"/>
      <c r="D63" s="100"/>
      <c r="E63" s="100"/>
      <c r="F63" s="100"/>
      <c r="G63" s="100"/>
    </row>
    <row r="64" spans="1:7" ht="12.75">
      <c r="A64" s="5" t="s">
        <v>84</v>
      </c>
      <c r="B64" s="118" t="s">
        <v>188</v>
      </c>
      <c r="C64" s="118"/>
      <c r="D64" s="118"/>
      <c r="E64" s="101">
        <v>1419549.66</v>
      </c>
      <c r="F64" s="101"/>
      <c r="G64" s="101"/>
    </row>
    <row r="65" spans="1:7" ht="12.75">
      <c r="A65" s="5" t="s">
        <v>85</v>
      </c>
      <c r="B65" s="118" t="s">
        <v>189</v>
      </c>
      <c r="C65" s="118"/>
      <c r="D65" s="118"/>
      <c r="E65" s="101">
        <v>2462811.85</v>
      </c>
      <c r="F65" s="101"/>
      <c r="G65" s="101"/>
    </row>
    <row r="66" spans="1:7" ht="12.75">
      <c r="A66" s="5" t="s">
        <v>86</v>
      </c>
      <c r="B66" s="118" t="s">
        <v>188</v>
      </c>
      <c r="C66" s="118"/>
      <c r="D66" s="118"/>
      <c r="E66" s="107">
        <f>E64-E65</f>
        <v>-1043262.1900000002</v>
      </c>
      <c r="F66" s="107"/>
      <c r="G66" s="107"/>
    </row>
    <row r="67" spans="1:7" ht="12.75">
      <c r="A67" s="5" t="s">
        <v>87</v>
      </c>
      <c r="B67" s="118" t="s">
        <v>188</v>
      </c>
      <c r="C67" s="118"/>
      <c r="D67" s="118"/>
      <c r="E67" s="101">
        <v>2813453.44</v>
      </c>
      <c r="F67" s="101"/>
      <c r="G67" s="101"/>
    </row>
    <row r="68" spans="1:7" ht="12.75">
      <c r="A68" s="5" t="s">
        <v>88</v>
      </c>
      <c r="B68" s="118" t="s">
        <v>189</v>
      </c>
      <c r="C68" s="118"/>
      <c r="D68" s="118"/>
      <c r="E68" s="101">
        <v>1856233.57</v>
      </c>
      <c r="F68" s="101"/>
      <c r="G68" s="101"/>
    </row>
    <row r="69" spans="1:7" ht="12.75" customHeight="1">
      <c r="A69" s="5" t="s">
        <v>86</v>
      </c>
      <c r="B69" s="126"/>
      <c r="C69" s="127"/>
      <c r="D69" s="128"/>
      <c r="E69" s="107">
        <f>E67-E68</f>
        <v>957219.8699999999</v>
      </c>
      <c r="F69" s="107"/>
      <c r="G69" s="107"/>
    </row>
    <row r="70" spans="1:7" ht="12.75" customHeight="1">
      <c r="A70" s="5"/>
      <c r="B70" s="122" t="s">
        <v>89</v>
      </c>
      <c r="C70" s="122"/>
      <c r="D70" s="122"/>
      <c r="E70" s="107">
        <f>E66+E69</f>
        <v>-86042.3200000003</v>
      </c>
      <c r="F70" s="107"/>
      <c r="G70" s="107"/>
    </row>
    <row r="71" spans="1:7" ht="12.75">
      <c r="A71" s="25"/>
      <c r="B71" s="25"/>
      <c r="C71" s="25"/>
      <c r="D71" s="25"/>
      <c r="E71" s="25"/>
      <c r="F71" s="25"/>
      <c r="G71" s="25"/>
    </row>
    <row r="72" spans="1:7" ht="12.75">
      <c r="A72" s="100" t="s">
        <v>323</v>
      </c>
      <c r="B72" s="100"/>
      <c r="C72" s="100"/>
      <c r="D72" s="100"/>
      <c r="E72" s="100"/>
      <c r="F72" s="100"/>
      <c r="G72" s="100"/>
    </row>
    <row r="73" spans="1:7" ht="12.75">
      <c r="A73" s="5" t="s">
        <v>84</v>
      </c>
      <c r="B73" s="118" t="s">
        <v>188</v>
      </c>
      <c r="C73" s="118"/>
      <c r="D73" s="118"/>
      <c r="E73" s="101">
        <v>1903842.96</v>
      </c>
      <c r="F73" s="101"/>
      <c r="G73" s="101"/>
    </row>
    <row r="74" spans="1:7" ht="12.75">
      <c r="A74" s="5" t="s">
        <v>85</v>
      </c>
      <c r="B74" s="118" t="s">
        <v>189</v>
      </c>
      <c r="C74" s="118"/>
      <c r="D74" s="118"/>
      <c r="E74" s="101">
        <v>2349164.75</v>
      </c>
      <c r="F74" s="101"/>
      <c r="G74" s="101"/>
    </row>
    <row r="75" spans="1:7" ht="12.75">
      <c r="A75" s="5" t="s">
        <v>86</v>
      </c>
      <c r="B75" s="118" t="s">
        <v>188</v>
      </c>
      <c r="C75" s="118"/>
      <c r="D75" s="118"/>
      <c r="E75" s="107">
        <f>E73-E74</f>
        <v>-445321.79000000004</v>
      </c>
      <c r="F75" s="107"/>
      <c r="G75" s="107"/>
    </row>
    <row r="76" spans="1:7" ht="12.75">
      <c r="A76" s="5" t="s">
        <v>87</v>
      </c>
      <c r="B76" s="118" t="s">
        <v>188</v>
      </c>
      <c r="C76" s="118"/>
      <c r="D76" s="118"/>
      <c r="E76" s="101">
        <v>933802.39</v>
      </c>
      <c r="F76" s="101"/>
      <c r="G76" s="101"/>
    </row>
    <row r="77" spans="1:7" ht="12.75">
      <c r="A77" s="5" t="s">
        <v>88</v>
      </c>
      <c r="B77" s="118" t="s">
        <v>189</v>
      </c>
      <c r="C77" s="118"/>
      <c r="D77" s="118"/>
      <c r="E77" s="101">
        <v>475358.18</v>
      </c>
      <c r="F77" s="101"/>
      <c r="G77" s="101"/>
    </row>
    <row r="78" spans="1:7" ht="12.75" customHeight="1">
      <c r="A78" s="5" t="s">
        <v>86</v>
      </c>
      <c r="B78" s="126"/>
      <c r="C78" s="127"/>
      <c r="D78" s="128"/>
      <c r="E78" s="107">
        <f>E76-E77</f>
        <v>458444.21</v>
      </c>
      <c r="F78" s="107"/>
      <c r="G78" s="107"/>
    </row>
    <row r="79" spans="1:7" ht="12.75" customHeight="1">
      <c r="A79" s="5"/>
      <c r="B79" s="122" t="s">
        <v>89</v>
      </c>
      <c r="C79" s="122"/>
      <c r="D79" s="122"/>
      <c r="E79" s="107">
        <f>E75+E78</f>
        <v>13122.419999999984</v>
      </c>
      <c r="F79" s="107"/>
      <c r="G79" s="107"/>
    </row>
    <row r="80" spans="1:7" ht="12.75">
      <c r="A80" s="25"/>
      <c r="B80" s="25"/>
      <c r="C80" s="25"/>
      <c r="D80" s="25"/>
      <c r="E80" s="25"/>
      <c r="F80" s="25"/>
      <c r="G80" s="25"/>
    </row>
    <row r="81" spans="1:7" ht="12.75">
      <c r="A81" s="100" t="s">
        <v>324</v>
      </c>
      <c r="B81" s="100"/>
      <c r="C81" s="100"/>
      <c r="D81" s="100"/>
      <c r="E81" s="100"/>
      <c r="F81" s="100"/>
      <c r="G81" s="100"/>
    </row>
    <row r="82" spans="1:7" ht="12.75">
      <c r="A82" s="5" t="s">
        <v>84</v>
      </c>
      <c r="B82" s="118" t="s">
        <v>188</v>
      </c>
      <c r="C82" s="118"/>
      <c r="D82" s="118"/>
      <c r="E82" s="101">
        <v>2326140.79</v>
      </c>
      <c r="F82" s="101"/>
      <c r="G82" s="101"/>
    </row>
    <row r="83" spans="1:7" ht="12.75">
      <c r="A83" s="5" t="s">
        <v>85</v>
      </c>
      <c r="B83" s="118" t="s">
        <v>189</v>
      </c>
      <c r="C83" s="118"/>
      <c r="D83" s="118"/>
      <c r="E83" s="101">
        <v>2930798.06</v>
      </c>
      <c r="F83" s="101"/>
      <c r="G83" s="101"/>
    </row>
    <row r="84" spans="1:7" ht="12.75">
      <c r="A84" s="5" t="s">
        <v>86</v>
      </c>
      <c r="B84" s="118" t="s">
        <v>188</v>
      </c>
      <c r="C84" s="118"/>
      <c r="D84" s="118"/>
      <c r="E84" s="107">
        <f>E82-E83</f>
        <v>-604657.27</v>
      </c>
      <c r="F84" s="107"/>
      <c r="G84" s="107"/>
    </row>
    <row r="85" spans="1:7" ht="12.75">
      <c r="A85" s="5" t="s">
        <v>87</v>
      </c>
      <c r="B85" s="118" t="s">
        <v>188</v>
      </c>
      <c r="C85" s="118"/>
      <c r="D85" s="118"/>
      <c r="E85" s="101">
        <v>941504.38</v>
      </c>
      <c r="F85" s="101"/>
      <c r="G85" s="101"/>
    </row>
    <row r="86" spans="1:7" ht="12.75">
      <c r="A86" s="5" t="s">
        <v>88</v>
      </c>
      <c r="B86" s="118" t="s">
        <v>189</v>
      </c>
      <c r="C86" s="118"/>
      <c r="D86" s="118"/>
      <c r="E86" s="101">
        <v>83066.06</v>
      </c>
      <c r="F86" s="101"/>
      <c r="G86" s="101"/>
    </row>
    <row r="87" spans="1:7" ht="12.75" customHeight="1">
      <c r="A87" s="5" t="s">
        <v>86</v>
      </c>
      <c r="B87" s="126"/>
      <c r="C87" s="127"/>
      <c r="D87" s="128"/>
      <c r="E87" s="107">
        <f>E85-E86</f>
        <v>858438.3200000001</v>
      </c>
      <c r="F87" s="107"/>
      <c r="G87" s="107"/>
    </row>
    <row r="88" spans="1:7" ht="12.75" customHeight="1">
      <c r="A88" s="5"/>
      <c r="B88" s="122" t="s">
        <v>89</v>
      </c>
      <c r="C88" s="122"/>
      <c r="D88" s="122"/>
      <c r="E88" s="107">
        <f>E84+E87</f>
        <v>253781.05000000005</v>
      </c>
      <c r="F88" s="107"/>
      <c r="G88" s="107"/>
    </row>
    <row r="92" spans="1:7" ht="37.5" customHeight="1">
      <c r="A92" s="133" t="s">
        <v>90</v>
      </c>
      <c r="B92" s="134"/>
      <c r="C92" s="30">
        <v>2009</v>
      </c>
      <c r="D92" s="30">
        <v>2010</v>
      </c>
      <c r="E92" s="30">
        <v>2011</v>
      </c>
      <c r="F92" s="30">
        <v>2012</v>
      </c>
      <c r="G92" s="30">
        <v>2013</v>
      </c>
    </row>
    <row r="93" spans="1:7" ht="12.75">
      <c r="A93" s="129" t="s">
        <v>91</v>
      </c>
      <c r="B93" s="130"/>
      <c r="C93" s="34">
        <v>3874.23</v>
      </c>
      <c r="D93" s="34">
        <v>5293.66</v>
      </c>
      <c r="E93" s="34">
        <v>0</v>
      </c>
      <c r="F93" s="34">
        <v>0</v>
      </c>
      <c r="G93" s="34">
        <v>0</v>
      </c>
    </row>
    <row r="94" spans="1:7" ht="12.75">
      <c r="A94" s="131" t="s">
        <v>92</v>
      </c>
      <c r="B94" s="132"/>
      <c r="C94" s="34">
        <v>704766.19</v>
      </c>
      <c r="D94" s="34">
        <v>128429.69</v>
      </c>
      <c r="E94" s="34">
        <v>720.86</v>
      </c>
      <c r="F94" s="34">
        <v>1721.2</v>
      </c>
      <c r="G94" s="34">
        <v>0</v>
      </c>
    </row>
    <row r="95" spans="1:7" ht="12.75">
      <c r="A95" s="131" t="s">
        <v>190</v>
      </c>
      <c r="B95" s="132"/>
      <c r="C95" s="34">
        <v>0</v>
      </c>
      <c r="D95" s="34">
        <v>0</v>
      </c>
      <c r="E95" s="34">
        <v>0</v>
      </c>
      <c r="F95" s="34">
        <v>0</v>
      </c>
      <c r="G95" s="34">
        <v>0</v>
      </c>
    </row>
    <row r="96" spans="1:7" ht="12.75">
      <c r="A96" s="140" t="s">
        <v>232</v>
      </c>
      <c r="B96" s="141"/>
      <c r="C96" s="34">
        <v>336.43</v>
      </c>
      <c r="D96" s="34">
        <v>4760.75</v>
      </c>
      <c r="E96" s="34">
        <v>24167.81</v>
      </c>
      <c r="F96" s="34">
        <v>41354.38</v>
      </c>
      <c r="G96" s="34">
        <v>0</v>
      </c>
    </row>
    <row r="97" spans="1:7" ht="12.75">
      <c r="A97" s="145" t="s">
        <v>93</v>
      </c>
      <c r="B97" s="146"/>
      <c r="C97" s="38">
        <f>SUM(C93:C96)</f>
        <v>708976.85</v>
      </c>
      <c r="D97" s="38">
        <f>SUM(D93:D96)</f>
        <v>138484.1</v>
      </c>
      <c r="E97" s="38">
        <f>SUM(E93:E96)</f>
        <v>24888.670000000002</v>
      </c>
      <c r="F97" s="38">
        <f>SUM(F93:F96)</f>
        <v>43075.579999999994</v>
      </c>
      <c r="G97" s="38">
        <f>SUM(G93:G96)</f>
        <v>0</v>
      </c>
    </row>
    <row r="98" spans="1:7" ht="12.75">
      <c r="A98" s="25"/>
      <c r="B98" s="25"/>
      <c r="C98" s="25"/>
      <c r="D98" s="25"/>
      <c r="E98" s="25"/>
      <c r="F98" s="25"/>
      <c r="G98" s="25"/>
    </row>
    <row r="99" spans="1:7" ht="12.75">
      <c r="A99" s="25"/>
      <c r="B99" s="25"/>
      <c r="C99" s="25"/>
      <c r="D99" s="25"/>
      <c r="E99" s="25"/>
      <c r="F99" s="25"/>
      <c r="G99" s="25"/>
    </row>
    <row r="100" spans="1:7" ht="12.75">
      <c r="A100" s="144" t="s">
        <v>94</v>
      </c>
      <c r="B100" s="144"/>
      <c r="C100" s="144"/>
      <c r="D100" s="144"/>
      <c r="E100" s="144"/>
      <c r="F100" s="144"/>
      <c r="G100" s="144"/>
    </row>
    <row r="101" spans="1:7" ht="12.75">
      <c r="A101" s="25"/>
      <c r="B101" s="25"/>
      <c r="C101" s="25"/>
      <c r="D101" s="25"/>
      <c r="E101" s="25"/>
      <c r="F101" s="25"/>
      <c r="G101" s="25"/>
    </row>
    <row r="102" spans="1:7" ht="18.75" customHeight="1">
      <c r="A102" s="133" t="s">
        <v>191</v>
      </c>
      <c r="B102" s="134"/>
      <c r="C102" s="30">
        <v>2009</v>
      </c>
      <c r="D102" s="30">
        <v>2010</v>
      </c>
      <c r="E102" s="30">
        <v>2011</v>
      </c>
      <c r="F102" s="30">
        <v>2012</v>
      </c>
      <c r="G102" s="30">
        <v>2013</v>
      </c>
    </row>
    <row r="103" spans="1:7" ht="12.75">
      <c r="A103" s="129" t="s">
        <v>95</v>
      </c>
      <c r="B103" s="130"/>
      <c r="C103" s="34">
        <v>784750.7</v>
      </c>
      <c r="D103" s="34">
        <v>1665179.64</v>
      </c>
      <c r="E103" s="34">
        <v>116658.8</v>
      </c>
      <c r="F103" s="34">
        <v>11833.77</v>
      </c>
      <c r="G103" s="34">
        <v>11301.31</v>
      </c>
    </row>
    <row r="104" spans="1:7" ht="12.75">
      <c r="A104" s="131" t="s">
        <v>96</v>
      </c>
      <c r="B104" s="132"/>
      <c r="C104" s="34">
        <v>1662936.45</v>
      </c>
      <c r="D104" s="34">
        <v>1877526.81</v>
      </c>
      <c r="E104" s="34">
        <v>3800158.33</v>
      </c>
      <c r="F104" s="34">
        <v>3547083.36</v>
      </c>
      <c r="G104" s="34">
        <v>3154595.27</v>
      </c>
    </row>
    <row r="105" spans="1:7" ht="12.75">
      <c r="A105" s="131" t="s">
        <v>97</v>
      </c>
      <c r="B105" s="132"/>
      <c r="C105" s="34">
        <v>1738710.3</v>
      </c>
      <c r="D105" s="34">
        <v>3404222.35</v>
      </c>
      <c r="E105" s="34">
        <v>3891928.46</v>
      </c>
      <c r="F105" s="34">
        <v>3515841.55</v>
      </c>
      <c r="G105" s="34">
        <v>2833067.99</v>
      </c>
    </row>
    <row r="106" spans="1:7" ht="12.75">
      <c r="A106" s="135" t="s">
        <v>192</v>
      </c>
      <c r="B106" s="136"/>
      <c r="C106" s="38">
        <f>C103+C104-C105</f>
        <v>708976.8499999999</v>
      </c>
      <c r="D106" s="38">
        <f>D103+D104-D105</f>
        <v>138484.1000000001</v>
      </c>
      <c r="E106" s="38">
        <f>E103+E104-E105</f>
        <v>24888.669999999925</v>
      </c>
      <c r="F106" s="38">
        <f>F103+F104-F105</f>
        <v>43075.580000000075</v>
      </c>
      <c r="G106" s="38">
        <f>G103+G104-G105</f>
        <v>332828.58999999985</v>
      </c>
    </row>
    <row r="107" spans="1:7" ht="12.75">
      <c r="A107" s="140" t="s">
        <v>98</v>
      </c>
      <c r="B107" s="141"/>
      <c r="C107" s="35" t="s">
        <v>292</v>
      </c>
      <c r="D107" s="35" t="s">
        <v>292</v>
      </c>
      <c r="E107" s="35" t="s">
        <v>292</v>
      </c>
      <c r="F107" s="35" t="s">
        <v>292</v>
      </c>
      <c r="G107" s="35" t="s">
        <v>292</v>
      </c>
    </row>
    <row r="108" spans="1:7" ht="12.75">
      <c r="A108" s="36"/>
      <c r="B108" s="36"/>
      <c r="C108" s="36"/>
      <c r="D108" s="36"/>
      <c r="E108" s="36"/>
      <c r="F108" s="36"/>
      <c r="G108" s="36"/>
    </row>
    <row r="109" spans="1:7" ht="12.75">
      <c r="A109" s="25"/>
      <c r="B109" s="25"/>
      <c r="C109" s="25"/>
      <c r="D109" s="25"/>
      <c r="E109" s="25"/>
      <c r="F109" s="25"/>
      <c r="G109" s="25"/>
    </row>
    <row r="110" spans="1:7" ht="12.75">
      <c r="A110" s="144" t="s">
        <v>193</v>
      </c>
      <c r="B110" s="144"/>
      <c r="C110" s="25"/>
      <c r="D110" s="25"/>
      <c r="E110" s="25"/>
      <c r="F110" s="25"/>
      <c r="G110" s="25"/>
    </row>
    <row r="111" spans="1:7" ht="12.75">
      <c r="A111" s="25"/>
      <c r="B111" s="25"/>
      <c r="C111" s="25"/>
      <c r="D111" s="25"/>
      <c r="E111" s="25"/>
      <c r="F111" s="25"/>
      <c r="G111" s="25"/>
    </row>
    <row r="112" spans="1:7" ht="12.75">
      <c r="A112" s="133"/>
      <c r="B112" s="134"/>
      <c r="C112" s="30">
        <v>2009</v>
      </c>
      <c r="D112" s="30">
        <v>2010</v>
      </c>
      <c r="E112" s="30">
        <v>2011</v>
      </c>
      <c r="F112" s="30">
        <v>2012</v>
      </c>
      <c r="G112" s="30">
        <v>2013</v>
      </c>
    </row>
    <row r="113" spans="1:7" ht="25.5" customHeight="1">
      <c r="A113" s="129" t="s">
        <v>274</v>
      </c>
      <c r="B113" s="130"/>
      <c r="C113" s="77"/>
      <c r="D113" s="77">
        <v>0</v>
      </c>
      <c r="E113" s="77">
        <v>0</v>
      </c>
      <c r="F113" s="77">
        <v>0</v>
      </c>
      <c r="G113" s="69"/>
    </row>
    <row r="114" spans="1:7" ht="12.75">
      <c r="A114" s="131" t="s">
        <v>275</v>
      </c>
      <c r="B114" s="132"/>
      <c r="C114" s="77"/>
      <c r="D114" s="77">
        <v>0</v>
      </c>
      <c r="E114" s="77">
        <v>0</v>
      </c>
      <c r="F114" s="77">
        <v>0</v>
      </c>
      <c r="G114" s="69"/>
    </row>
    <row r="115" spans="1:7" ht="12.75">
      <c r="A115" s="131" t="s">
        <v>276</v>
      </c>
      <c r="B115" s="132"/>
      <c r="C115" s="77"/>
      <c r="D115" s="77">
        <v>0</v>
      </c>
      <c r="E115" s="77">
        <v>0</v>
      </c>
      <c r="F115" s="77">
        <v>0</v>
      </c>
      <c r="G115" s="69"/>
    </row>
    <row r="116" spans="1:7" ht="12.75">
      <c r="A116" s="142" t="s">
        <v>277</v>
      </c>
      <c r="B116" s="143"/>
      <c r="C116" s="77"/>
      <c r="D116" s="77">
        <v>0</v>
      </c>
      <c r="E116" s="77">
        <v>0</v>
      </c>
      <c r="F116" s="77">
        <v>0</v>
      </c>
      <c r="G116" s="69"/>
    </row>
    <row r="117" spans="1:7" ht="12.75">
      <c r="A117" s="140" t="s">
        <v>278</v>
      </c>
      <c r="B117" s="141"/>
      <c r="C117" s="77"/>
      <c r="D117" s="77">
        <v>0</v>
      </c>
      <c r="E117" s="77">
        <v>0</v>
      </c>
      <c r="F117" s="77">
        <v>0</v>
      </c>
      <c r="G117" s="69"/>
    </row>
    <row r="118" spans="1:7" ht="12.75">
      <c r="A118" s="129" t="s">
        <v>279</v>
      </c>
      <c r="B118" s="130"/>
      <c r="C118" s="77"/>
      <c r="D118" s="77">
        <v>0</v>
      </c>
      <c r="E118" s="77">
        <v>0</v>
      </c>
      <c r="F118" s="77">
        <v>0</v>
      </c>
      <c r="G118" s="69"/>
    </row>
    <row r="119" spans="1:7" ht="12.75">
      <c r="A119" s="131" t="s">
        <v>280</v>
      </c>
      <c r="B119" s="132"/>
      <c r="C119" s="77"/>
      <c r="D119" s="77">
        <v>0</v>
      </c>
      <c r="E119" s="77">
        <v>0</v>
      </c>
      <c r="F119" s="77">
        <v>0</v>
      </c>
      <c r="G119" s="69"/>
    </row>
    <row r="120" spans="1:7" ht="12.75">
      <c r="A120" s="137" t="s">
        <v>93</v>
      </c>
      <c r="B120" s="138"/>
      <c r="C120" s="38">
        <f>SUM(C113:C119)</f>
        <v>0</v>
      </c>
      <c r="D120" s="38">
        <f>SUM(D113:D119)</f>
        <v>0</v>
      </c>
      <c r="E120" s="38">
        <f>SUM(E113:E119)</f>
        <v>0</v>
      </c>
      <c r="F120" s="38">
        <f>SUM(F113:F119)</f>
        <v>0</v>
      </c>
      <c r="G120" s="38">
        <f>SUM(G113:G119)</f>
        <v>0</v>
      </c>
    </row>
  </sheetData>
  <sheetProtection sheet="1" objects="1" scenarios="1" formatCells="0" formatColumns="0" formatRows="0" insertColumns="0" insertRows="0" insertHyperlinks="0" deleteColumns="0" deleteRows="0"/>
  <mergeCells count="117">
    <mergeCell ref="B88:D88"/>
    <mergeCell ref="E88:G88"/>
    <mergeCell ref="A100:G100"/>
    <mergeCell ref="A107:B107"/>
    <mergeCell ref="A95:B95"/>
    <mergeCell ref="A103:B103"/>
    <mergeCell ref="A96:B96"/>
    <mergeCell ref="A97:B97"/>
    <mergeCell ref="A102:B102"/>
    <mergeCell ref="A120:B120"/>
    <mergeCell ref="A44:C44"/>
    <mergeCell ref="A112:B112"/>
    <mergeCell ref="A113:B113"/>
    <mergeCell ref="A117:B117"/>
    <mergeCell ref="A116:B116"/>
    <mergeCell ref="A115:B115"/>
    <mergeCell ref="A114:B114"/>
    <mergeCell ref="B87:D87"/>
    <mergeCell ref="A110:B110"/>
    <mergeCell ref="B85:D85"/>
    <mergeCell ref="E85:G85"/>
    <mergeCell ref="A118:B118"/>
    <mergeCell ref="A119:B119"/>
    <mergeCell ref="A92:B92"/>
    <mergeCell ref="A93:B93"/>
    <mergeCell ref="A105:B105"/>
    <mergeCell ref="A106:B106"/>
    <mergeCell ref="A94:B94"/>
    <mergeCell ref="A104:B104"/>
    <mergeCell ref="B83:D83"/>
    <mergeCell ref="E83:G83"/>
    <mergeCell ref="B84:D84"/>
    <mergeCell ref="E84:G84"/>
    <mergeCell ref="B86:D86"/>
    <mergeCell ref="E86:G86"/>
    <mergeCell ref="E87:G87"/>
    <mergeCell ref="B73:D73"/>
    <mergeCell ref="E73:G73"/>
    <mergeCell ref="B74:D74"/>
    <mergeCell ref="E74:G74"/>
    <mergeCell ref="B75:D75"/>
    <mergeCell ref="E75:G75"/>
    <mergeCell ref="B76:D76"/>
    <mergeCell ref="B77:D77"/>
    <mergeCell ref="E77:G77"/>
    <mergeCell ref="A81:G81"/>
    <mergeCell ref="B82:D82"/>
    <mergeCell ref="E82:G82"/>
    <mergeCell ref="B78:D78"/>
    <mergeCell ref="E78:G78"/>
    <mergeCell ref="B79:D79"/>
    <mergeCell ref="E79:G79"/>
    <mergeCell ref="E68:G68"/>
    <mergeCell ref="B69:D69"/>
    <mergeCell ref="E69:G69"/>
    <mergeCell ref="E76:G76"/>
    <mergeCell ref="A72:G72"/>
    <mergeCell ref="E61:G61"/>
    <mergeCell ref="B70:D70"/>
    <mergeCell ref="E70:G70"/>
    <mergeCell ref="B65:D65"/>
    <mergeCell ref="E65:G65"/>
    <mergeCell ref="B66:D66"/>
    <mergeCell ref="A63:G63"/>
    <mergeCell ref="B67:D67"/>
    <mergeCell ref="E67:G67"/>
    <mergeCell ref="B68:D68"/>
    <mergeCell ref="B58:D58"/>
    <mergeCell ref="E66:G66"/>
    <mergeCell ref="B64:D64"/>
    <mergeCell ref="E64:G64"/>
    <mergeCell ref="E58:G58"/>
    <mergeCell ref="B59:D59"/>
    <mergeCell ref="E59:G59"/>
    <mergeCell ref="B60:D60"/>
    <mergeCell ref="E60:G60"/>
    <mergeCell ref="B61:D61"/>
    <mergeCell ref="B57:D57"/>
    <mergeCell ref="E57:G57"/>
    <mergeCell ref="B48:D48"/>
    <mergeCell ref="B47:D47"/>
    <mergeCell ref="A54:G54"/>
    <mergeCell ref="B55:D55"/>
    <mergeCell ref="E55:G55"/>
    <mergeCell ref="E49:G49"/>
    <mergeCell ref="B56:D56"/>
    <mergeCell ref="E56:G56"/>
    <mergeCell ref="B50:D50"/>
    <mergeCell ref="B51:D51"/>
    <mergeCell ref="E50:G50"/>
    <mergeCell ref="E51:G51"/>
    <mergeCell ref="E52:G52"/>
    <mergeCell ref="B52:D52"/>
    <mergeCell ref="A26:B26"/>
    <mergeCell ref="A34:B34"/>
    <mergeCell ref="A35:B35"/>
    <mergeCell ref="A37:B37"/>
    <mergeCell ref="E47:G47"/>
    <mergeCell ref="E48:G48"/>
    <mergeCell ref="A32:G32"/>
    <mergeCell ref="A33:B33"/>
    <mergeCell ref="A1:G1"/>
    <mergeCell ref="B49:D49"/>
    <mergeCell ref="A31:F31"/>
    <mergeCell ref="A29:B29"/>
    <mergeCell ref="A30:B30"/>
    <mergeCell ref="A27:B27"/>
    <mergeCell ref="A28:B28"/>
    <mergeCell ref="A41:B41"/>
    <mergeCell ref="A36:B36"/>
    <mergeCell ref="A38:B38"/>
    <mergeCell ref="B46:D46"/>
    <mergeCell ref="A25:G25"/>
    <mergeCell ref="A45:G45"/>
    <mergeCell ref="E46:G46"/>
    <mergeCell ref="A39:B39"/>
    <mergeCell ref="A40:B40"/>
  </mergeCells>
  <printOptions/>
  <pageMargins left="0.75" right="0.75" top="1" bottom="1" header="0.5" footer="0.5"/>
  <pageSetup fitToHeight="0"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F31" sqref="F31"/>
    </sheetView>
  </sheetViews>
  <sheetFormatPr defaultColWidth="9.140625" defaultRowHeight="12.75"/>
  <cols>
    <col min="1" max="1" width="22.28125" style="0" customWidth="1"/>
    <col min="2" max="6" width="13.7109375" style="0" customWidth="1"/>
  </cols>
  <sheetData>
    <row r="1" spans="1:6" ht="12.75">
      <c r="A1" s="27" t="s">
        <v>255</v>
      </c>
      <c r="B1" s="25"/>
      <c r="C1" s="25"/>
      <c r="D1" s="25"/>
      <c r="E1" s="25"/>
      <c r="F1" s="25"/>
    </row>
    <row r="2" spans="1:6" ht="12.75">
      <c r="A2" s="27"/>
      <c r="B2" s="25"/>
      <c r="C2" s="25"/>
      <c r="D2" s="25"/>
      <c r="E2" s="25"/>
      <c r="F2" s="25"/>
    </row>
    <row r="3" spans="1:6" ht="63.75">
      <c r="A3" s="149" t="s">
        <v>99</v>
      </c>
      <c r="B3" s="151" t="s">
        <v>325</v>
      </c>
      <c r="C3" s="147">
        <v>2010</v>
      </c>
      <c r="D3" s="147">
        <v>2011</v>
      </c>
      <c r="E3" s="147">
        <v>2012</v>
      </c>
      <c r="F3" s="23" t="s">
        <v>100</v>
      </c>
    </row>
    <row r="4" spans="1:6" ht="12.75">
      <c r="A4" s="150"/>
      <c r="B4" s="152"/>
      <c r="C4" s="148"/>
      <c r="D4" s="148"/>
      <c r="E4" s="148"/>
      <c r="F4" s="89" t="s">
        <v>326</v>
      </c>
    </row>
    <row r="5" spans="1:6" ht="25.5">
      <c r="A5" s="6" t="s">
        <v>101</v>
      </c>
      <c r="B5" s="34">
        <v>0</v>
      </c>
      <c r="C5" s="34">
        <v>0</v>
      </c>
      <c r="D5" s="34">
        <v>61777.66</v>
      </c>
      <c r="E5" s="34">
        <v>193698.04</v>
      </c>
      <c r="F5" s="38">
        <f>SUM(B5:E5)</f>
        <v>255475.7</v>
      </c>
    </row>
    <row r="6" spans="1:6" ht="63.75">
      <c r="A6" s="6" t="s">
        <v>102</v>
      </c>
      <c r="B6" s="34">
        <v>0</v>
      </c>
      <c r="C6" s="34">
        <v>0</v>
      </c>
      <c r="D6" s="34">
        <v>7500</v>
      </c>
      <c r="E6" s="34">
        <v>23832</v>
      </c>
      <c r="F6" s="38">
        <f>SUM(B6:E6)</f>
        <v>31332</v>
      </c>
    </row>
    <row r="7" spans="1:6" ht="38.25">
      <c r="A7" s="10" t="s">
        <v>238</v>
      </c>
      <c r="B7" s="34">
        <v>994.68</v>
      </c>
      <c r="C7" s="34">
        <v>1174</v>
      </c>
      <c r="D7" s="34">
        <v>11309.59</v>
      </c>
      <c r="E7" s="34">
        <v>18164.3</v>
      </c>
      <c r="F7" s="38">
        <f>SUM(B7:E7)</f>
        <v>31642.57</v>
      </c>
    </row>
    <row r="8" spans="1:6" ht="12.75">
      <c r="A8" s="39" t="s">
        <v>64</v>
      </c>
      <c r="B8" s="38">
        <f>SUM(B5:B7)</f>
        <v>994.68</v>
      </c>
      <c r="C8" s="38">
        <f>SUM(C5:C7)</f>
        <v>1174</v>
      </c>
      <c r="D8" s="38">
        <f>SUM(D5:D7)</f>
        <v>80587.25</v>
      </c>
      <c r="E8" s="38">
        <f>SUM(E5:E7)</f>
        <v>235694.34</v>
      </c>
      <c r="F8" s="38">
        <f>SUM(B8:E8)</f>
        <v>318450.27</v>
      </c>
    </row>
    <row r="9" spans="1:6" ht="12.75">
      <c r="A9" s="8" t="s">
        <v>103</v>
      </c>
      <c r="B9" s="22"/>
      <c r="C9" s="22"/>
      <c r="D9" s="22"/>
      <c r="E9" s="22"/>
      <c r="F9" s="22"/>
    </row>
    <row r="10" spans="1:6" ht="63.75">
      <c r="A10" s="6" t="s">
        <v>104</v>
      </c>
      <c r="B10" s="34">
        <v>397391.41</v>
      </c>
      <c r="C10" s="34">
        <v>78359.87</v>
      </c>
      <c r="D10" s="34">
        <v>1809613.03</v>
      </c>
      <c r="E10" s="34">
        <v>694734.61</v>
      </c>
      <c r="F10" s="38">
        <f>SUM(B10:E10)</f>
        <v>2980098.92</v>
      </c>
    </row>
    <row r="11" spans="1:6" ht="51">
      <c r="A11" s="6" t="s">
        <v>239</v>
      </c>
      <c r="B11" s="34">
        <v>146677.59</v>
      </c>
      <c r="C11" s="34">
        <v>59614.4</v>
      </c>
      <c r="D11" s="34">
        <v>27525.61</v>
      </c>
      <c r="E11" s="34">
        <v>0</v>
      </c>
      <c r="F11" s="38">
        <f>SUM(B11:E11)</f>
        <v>233817.59999999998</v>
      </c>
    </row>
    <row r="12" spans="1:6" ht="12.75">
      <c r="A12" s="40" t="s">
        <v>64</v>
      </c>
      <c r="B12" s="38">
        <f>SUM(B10:B11)</f>
        <v>544069</v>
      </c>
      <c r="C12" s="38">
        <f>SUM(C10:C11)</f>
        <v>137974.27</v>
      </c>
      <c r="D12" s="38">
        <f>SUM(D10:D11)</f>
        <v>1837138.6400000001</v>
      </c>
      <c r="E12" s="38">
        <f>SUM(E10:E11)</f>
        <v>694734.61</v>
      </c>
      <c r="F12" s="38">
        <f>SUM(B12:E12)</f>
        <v>3213916.52</v>
      </c>
    </row>
    <row r="13" spans="1:6" ht="38.25">
      <c r="A13" s="6" t="s">
        <v>70</v>
      </c>
      <c r="B13" s="34">
        <v>8429.92</v>
      </c>
      <c r="C13" s="34">
        <v>1101.91</v>
      </c>
      <c r="D13" s="34">
        <v>1811.3</v>
      </c>
      <c r="E13" s="34">
        <v>3373.44</v>
      </c>
      <c r="F13" s="38">
        <f>SUM(B13:E13)</f>
        <v>14716.57</v>
      </c>
    </row>
    <row r="14" spans="1:6" ht="12.75">
      <c r="A14" s="40" t="s">
        <v>105</v>
      </c>
      <c r="B14" s="38">
        <f>B8+B12+B13</f>
        <v>553493.6000000001</v>
      </c>
      <c r="C14" s="38">
        <f>C8+C12+C13</f>
        <v>140250.18</v>
      </c>
      <c r="D14" s="38">
        <f>D8+D12+D13</f>
        <v>1919537.1900000002</v>
      </c>
      <c r="E14" s="38">
        <f>E8+E12+E13</f>
        <v>933802.3899999999</v>
      </c>
      <c r="F14" s="38">
        <f>SUM(B14:E14)</f>
        <v>3547083.3600000003</v>
      </c>
    </row>
    <row r="18" spans="1:6" ht="63.75">
      <c r="A18" s="149" t="s">
        <v>99</v>
      </c>
      <c r="B18" s="151" t="s">
        <v>325</v>
      </c>
      <c r="C18" s="147">
        <v>2010</v>
      </c>
      <c r="D18" s="147">
        <v>2011</v>
      </c>
      <c r="E18" s="147">
        <v>2012</v>
      </c>
      <c r="F18" s="23" t="s">
        <v>100</v>
      </c>
    </row>
    <row r="19" spans="1:6" ht="12.75">
      <c r="A19" s="150"/>
      <c r="B19" s="152"/>
      <c r="C19" s="148"/>
      <c r="D19" s="148"/>
      <c r="E19" s="148"/>
      <c r="F19" s="89" t="s">
        <v>326</v>
      </c>
    </row>
    <row r="20" spans="1:6" ht="25.5">
      <c r="A20" s="6" t="s">
        <v>66</v>
      </c>
      <c r="B20" s="34">
        <v>4124.03</v>
      </c>
      <c r="C20" s="34">
        <v>16705.12</v>
      </c>
      <c r="D20" s="34">
        <v>11131.92</v>
      </c>
      <c r="E20" s="34">
        <v>126758.22</v>
      </c>
      <c r="F20" s="38">
        <f>SUM(B20:E20)</f>
        <v>158719.29</v>
      </c>
    </row>
    <row r="21" spans="1:6" ht="38.25">
      <c r="A21" s="12" t="s">
        <v>106</v>
      </c>
      <c r="B21" s="34">
        <v>645693.71</v>
      </c>
      <c r="C21" s="34">
        <v>761199.47</v>
      </c>
      <c r="D21" s="34">
        <v>1570488.12</v>
      </c>
      <c r="E21" s="34">
        <v>265914</v>
      </c>
      <c r="F21" s="38">
        <f>SUM(B21:E21)</f>
        <v>3243295.3</v>
      </c>
    </row>
    <row r="22" spans="1:6" ht="25.5">
      <c r="A22" s="6" t="s">
        <v>68</v>
      </c>
      <c r="B22" s="34">
        <v>0</v>
      </c>
      <c r="C22" s="34">
        <v>0</v>
      </c>
      <c r="D22" s="34">
        <v>0</v>
      </c>
      <c r="E22" s="34">
        <v>44364.46</v>
      </c>
      <c r="F22" s="38">
        <f>SUM(B22:E22)</f>
        <v>44364.46</v>
      </c>
    </row>
    <row r="23" spans="1:6" ht="38.25">
      <c r="A23" s="6" t="s">
        <v>240</v>
      </c>
      <c r="B23" s="34">
        <v>2141</v>
      </c>
      <c r="C23" s="34">
        <v>29000</v>
      </c>
      <c r="D23" s="34">
        <v>0</v>
      </c>
      <c r="E23" s="34">
        <v>38321.5</v>
      </c>
      <c r="F23" s="38">
        <f>SUM(B23:E23)</f>
        <v>69462.5</v>
      </c>
    </row>
    <row r="24" spans="1:6" ht="12.75">
      <c r="A24" s="40" t="s">
        <v>105</v>
      </c>
      <c r="B24" s="38">
        <f>SUM(B20:B23)</f>
        <v>651958.74</v>
      </c>
      <c r="C24" s="38">
        <f>SUM(C20:C23)</f>
        <v>806904.59</v>
      </c>
      <c r="D24" s="38">
        <f>SUM(D20:D23)</f>
        <v>1581620.04</v>
      </c>
      <c r="E24" s="38">
        <f>SUM(E20:E23)</f>
        <v>475358.18</v>
      </c>
      <c r="F24" s="38">
        <f>SUM(B24:E24)</f>
        <v>3515841.5500000003</v>
      </c>
    </row>
    <row r="25" spans="1:6" ht="12.75">
      <c r="A25" s="25"/>
      <c r="B25" s="25"/>
      <c r="C25" s="25"/>
      <c r="D25" s="25"/>
      <c r="E25" s="25"/>
      <c r="F25" s="25"/>
    </row>
    <row r="26" spans="1:6" ht="12.75">
      <c r="A26" s="25"/>
      <c r="B26" s="25"/>
      <c r="C26" s="25"/>
      <c r="D26" s="25"/>
      <c r="E26" s="25"/>
      <c r="F26" s="25"/>
    </row>
    <row r="27" spans="1:6" ht="12.75">
      <c r="A27" s="25"/>
      <c r="B27" s="25"/>
      <c r="C27" s="25"/>
      <c r="D27" s="25"/>
      <c r="E27" s="25"/>
      <c r="F27" s="25"/>
    </row>
    <row r="28" spans="1:6" ht="12.75">
      <c r="A28" s="27" t="s">
        <v>241</v>
      </c>
      <c r="B28" s="25"/>
      <c r="C28" s="25"/>
      <c r="D28" s="25"/>
      <c r="E28" s="25"/>
      <c r="F28" s="25"/>
    </row>
    <row r="29" spans="1:6" ht="12.75">
      <c r="A29" s="25"/>
      <c r="B29" s="25"/>
      <c r="C29" s="25"/>
      <c r="D29" s="25"/>
      <c r="E29" s="25"/>
      <c r="F29" s="25"/>
    </row>
    <row r="30" spans="1:6" ht="46.5" customHeight="1">
      <c r="A30" s="4"/>
      <c r="B30" s="41">
        <v>2009</v>
      </c>
      <c r="C30" s="30">
        <v>2010</v>
      </c>
      <c r="D30" s="30">
        <v>2011</v>
      </c>
      <c r="E30" s="30">
        <v>2012</v>
      </c>
      <c r="F30" s="30">
        <v>2013</v>
      </c>
    </row>
    <row r="31" spans="1:6" ht="51">
      <c r="A31" s="13" t="s">
        <v>242</v>
      </c>
      <c r="B31" s="42">
        <v>0.4397</v>
      </c>
      <c r="C31" s="42">
        <v>0.3705</v>
      </c>
      <c r="D31" s="42">
        <v>0.4329</v>
      </c>
      <c r="E31" s="42">
        <v>0.3375</v>
      </c>
      <c r="F31" s="42">
        <v>0.5517</v>
      </c>
    </row>
  </sheetData>
  <sheetProtection sheet="1" objects="1" scenarios="1" formatCells="0" formatColumns="0" formatRows="0" insertColumns="0" insertRows="0" insertHyperlinks="0" deleteColumns="0" deleteRows="0"/>
  <mergeCells count="10">
    <mergeCell ref="E3:E4"/>
    <mergeCell ref="A18:A19"/>
    <mergeCell ref="B18:B19"/>
    <mergeCell ref="C18:C19"/>
    <mergeCell ref="D18:D19"/>
    <mergeCell ref="E18:E19"/>
    <mergeCell ref="A3:A4"/>
    <mergeCell ref="B3:B4"/>
    <mergeCell ref="C3:C4"/>
    <mergeCell ref="D3:D4"/>
  </mergeCells>
  <printOptions/>
  <pageMargins left="0.75" right="0.75" top="1" bottom="1" header="0.5" footer="0.5"/>
  <pageSetup fitToHeight="0" fitToWidth="1" horizontalDpi="300" verticalDpi="300" orientation="portrait" paperSize="9" scale="96" r:id="rId1"/>
  <rowBreaks count="1" manualBreakCount="1">
    <brk id="26" max="255" man="1"/>
  </rowBreaks>
</worksheet>
</file>

<file path=xl/worksheets/sheet9.xml><?xml version="1.0" encoding="utf-8"?>
<worksheet xmlns="http://schemas.openxmlformats.org/spreadsheetml/2006/main" xmlns:r="http://schemas.openxmlformats.org/officeDocument/2006/relationships">
  <dimension ref="A1:G100"/>
  <sheetViews>
    <sheetView zoomScalePageLayoutView="0" workbookViewId="0" topLeftCell="A1">
      <selection activeCell="E9" sqref="E9"/>
    </sheetView>
  </sheetViews>
  <sheetFormatPr defaultColWidth="9.140625" defaultRowHeight="12.75"/>
  <cols>
    <col min="1" max="4" width="13.7109375" style="0" customWidth="1"/>
    <col min="5" max="5" width="13.57421875" style="0" customWidth="1"/>
  </cols>
  <sheetData>
    <row r="1" spans="1:7" ht="12.75">
      <c r="A1" s="27" t="s">
        <v>244</v>
      </c>
      <c r="B1" s="25"/>
      <c r="C1" s="25"/>
      <c r="D1" s="25"/>
      <c r="E1" s="25"/>
      <c r="F1" s="25"/>
      <c r="G1" s="25"/>
    </row>
    <row r="2" spans="1:7" ht="12.75">
      <c r="A2" s="25"/>
      <c r="B2" s="25"/>
      <c r="C2" s="25"/>
      <c r="D2" s="25"/>
      <c r="E2" s="25"/>
      <c r="F2" s="25"/>
      <c r="G2" s="25"/>
    </row>
    <row r="3" spans="1:7" ht="12.75">
      <c r="A3" s="25" t="s">
        <v>107</v>
      </c>
      <c r="B3" s="25"/>
      <c r="C3" s="25"/>
      <c r="D3" s="25"/>
      <c r="E3" s="25"/>
      <c r="F3" s="25"/>
      <c r="G3" s="25"/>
    </row>
    <row r="4" spans="1:7" ht="12.75">
      <c r="A4" s="25" t="s">
        <v>108</v>
      </c>
      <c r="B4" s="25"/>
      <c r="C4" s="25"/>
      <c r="D4" s="25"/>
      <c r="E4" s="25"/>
      <c r="F4" s="25"/>
      <c r="G4" s="25"/>
    </row>
    <row r="5" spans="1:7" ht="12.75">
      <c r="A5" s="25" t="s">
        <v>194</v>
      </c>
      <c r="B5" s="25"/>
      <c r="C5" s="25"/>
      <c r="D5" s="25"/>
      <c r="E5" s="25"/>
      <c r="F5" s="25"/>
      <c r="G5" s="25"/>
    </row>
    <row r="6" spans="1:7" ht="12.75">
      <c r="A6" s="25" t="s">
        <v>195</v>
      </c>
      <c r="B6" s="25"/>
      <c r="C6" s="25"/>
      <c r="D6" s="25"/>
      <c r="E6" s="25"/>
      <c r="F6" s="25"/>
      <c r="G6" s="25"/>
    </row>
    <row r="7" spans="1:7" ht="12.75">
      <c r="A7" s="43"/>
      <c r="B7" s="25"/>
      <c r="C7" s="25"/>
      <c r="D7" s="25"/>
      <c r="E7" s="25"/>
      <c r="F7" s="25"/>
      <c r="G7" s="25"/>
    </row>
    <row r="8" spans="1:7" ht="68.25" customHeight="1">
      <c r="A8" s="41">
        <v>2009</v>
      </c>
      <c r="B8" s="30">
        <v>2010</v>
      </c>
      <c r="C8" s="30">
        <v>2011</v>
      </c>
      <c r="D8" s="30">
        <v>2012</v>
      </c>
      <c r="E8" s="30">
        <v>2013</v>
      </c>
      <c r="F8" s="25"/>
      <c r="G8" s="25"/>
    </row>
    <row r="9" spans="1:7" ht="33" customHeight="1">
      <c r="A9" s="72" t="s">
        <v>384</v>
      </c>
      <c r="B9" s="72" t="s">
        <v>384</v>
      </c>
      <c r="C9" s="72" t="s">
        <v>384</v>
      </c>
      <c r="D9" s="72" t="s">
        <v>384</v>
      </c>
      <c r="E9" s="72" t="s">
        <v>384</v>
      </c>
      <c r="F9" s="25"/>
      <c r="G9" s="25"/>
    </row>
    <row r="10" spans="1:7" ht="12.75">
      <c r="A10" s="25"/>
      <c r="B10" s="25"/>
      <c r="C10" s="25"/>
      <c r="D10" s="25"/>
      <c r="E10" s="25"/>
      <c r="F10" s="25"/>
      <c r="G10" s="25"/>
    </row>
    <row r="11" spans="1:7" ht="12.75">
      <c r="A11" s="25"/>
      <c r="B11" s="25"/>
      <c r="C11" s="25"/>
      <c r="D11" s="25"/>
      <c r="E11" s="25"/>
      <c r="F11" s="25"/>
      <c r="G11" s="25"/>
    </row>
    <row r="12" spans="1:7" ht="12.75">
      <c r="A12" s="25" t="s">
        <v>109</v>
      </c>
      <c r="B12" s="25"/>
      <c r="C12" s="25"/>
      <c r="D12" s="25"/>
      <c r="E12" s="25"/>
      <c r="F12" s="25"/>
      <c r="G12" s="25"/>
    </row>
    <row r="13" spans="1:7" ht="12.75">
      <c r="A13" s="25" t="s">
        <v>110</v>
      </c>
      <c r="B13" s="25"/>
      <c r="C13" s="25"/>
      <c r="D13" s="25"/>
      <c r="E13" s="25"/>
      <c r="F13" s="25"/>
      <c r="G13" s="25"/>
    </row>
    <row r="14" spans="1:7" ht="12.75">
      <c r="A14" s="25"/>
      <c r="B14" s="25"/>
      <c r="C14" s="25"/>
      <c r="D14" s="25"/>
      <c r="E14" s="25"/>
      <c r="F14" s="25"/>
      <c r="G14" s="25"/>
    </row>
    <row r="15" spans="1:7" ht="12.75">
      <c r="A15" s="25" t="s">
        <v>111</v>
      </c>
      <c r="B15" s="25"/>
      <c r="C15" s="25"/>
      <c r="D15" s="25"/>
      <c r="E15" s="25"/>
      <c r="F15" s="25"/>
      <c r="G15" s="25"/>
    </row>
    <row r="16" spans="1:7" ht="12.75">
      <c r="A16" s="25" t="s">
        <v>112</v>
      </c>
      <c r="B16" s="25"/>
      <c r="C16" s="25"/>
      <c r="D16" s="25"/>
      <c r="E16" s="25"/>
      <c r="F16" s="25"/>
      <c r="G16" s="25"/>
    </row>
    <row r="17" spans="1:7" ht="12.75">
      <c r="A17" s="25"/>
      <c r="B17" s="25"/>
      <c r="C17" s="25"/>
      <c r="D17" s="25"/>
      <c r="E17" s="25"/>
      <c r="F17" s="25"/>
      <c r="G17" s="25"/>
    </row>
    <row r="18" spans="1:7" ht="12.75">
      <c r="A18" s="25"/>
      <c r="B18" s="25"/>
      <c r="C18" s="25"/>
      <c r="D18" s="25"/>
      <c r="E18" s="25"/>
      <c r="F18" s="25"/>
      <c r="G18" s="25"/>
    </row>
    <row r="19" spans="1:7" ht="12.75">
      <c r="A19" s="25"/>
      <c r="B19" s="25"/>
      <c r="C19" s="25"/>
      <c r="D19" s="25"/>
      <c r="E19" s="25"/>
      <c r="F19" s="25"/>
      <c r="G19" s="25"/>
    </row>
    <row r="20" spans="1:7" ht="12.75">
      <c r="A20" s="25"/>
      <c r="B20" s="25"/>
      <c r="C20" s="25"/>
      <c r="D20" s="25"/>
      <c r="E20" s="25"/>
      <c r="F20" s="25"/>
      <c r="G20" s="25"/>
    </row>
    <row r="21" spans="1:7" ht="12.75">
      <c r="A21" s="25"/>
      <c r="B21" s="25"/>
      <c r="C21" s="25"/>
      <c r="D21" s="25"/>
      <c r="E21" s="25"/>
      <c r="F21" s="25"/>
      <c r="G21" s="25"/>
    </row>
    <row r="22" spans="1:7" ht="12.75">
      <c r="A22" s="25"/>
      <c r="B22" s="25"/>
      <c r="C22" s="25"/>
      <c r="D22" s="25"/>
      <c r="E22" s="25"/>
      <c r="F22" s="25"/>
      <c r="G22" s="25"/>
    </row>
    <row r="23" spans="1:7" ht="12.75">
      <c r="A23" s="25"/>
      <c r="B23" s="25"/>
      <c r="C23" s="25"/>
      <c r="D23" s="25"/>
      <c r="E23" s="25"/>
      <c r="F23" s="25"/>
      <c r="G23" s="25"/>
    </row>
    <row r="24" spans="1:7" ht="12.75">
      <c r="A24" s="25"/>
      <c r="B24" s="25"/>
      <c r="C24" s="25"/>
      <c r="D24" s="25"/>
      <c r="E24" s="25"/>
      <c r="F24" s="25"/>
      <c r="G24" s="25"/>
    </row>
    <row r="25" spans="1:7" ht="12.75">
      <c r="A25" s="25"/>
      <c r="B25" s="25"/>
      <c r="C25" s="25"/>
      <c r="D25" s="25"/>
      <c r="E25" s="25"/>
      <c r="F25" s="25"/>
      <c r="G25" s="25"/>
    </row>
    <row r="26" spans="1:7" ht="12.75">
      <c r="A26" s="25"/>
      <c r="B26" s="25"/>
      <c r="C26" s="25"/>
      <c r="D26" s="25"/>
      <c r="E26" s="25"/>
      <c r="F26" s="25"/>
      <c r="G26" s="25"/>
    </row>
    <row r="27" spans="1:7" ht="12.75">
      <c r="A27" s="25"/>
      <c r="B27" s="25"/>
      <c r="C27" s="25"/>
      <c r="D27" s="25"/>
      <c r="E27" s="25"/>
      <c r="F27" s="25"/>
      <c r="G27" s="25"/>
    </row>
    <row r="28" spans="1:7" ht="12.75">
      <c r="A28" s="25"/>
      <c r="B28" s="25"/>
      <c r="C28" s="25"/>
      <c r="D28" s="25"/>
      <c r="E28" s="25"/>
      <c r="F28" s="25"/>
      <c r="G28" s="25"/>
    </row>
    <row r="29" spans="1:7" ht="12.75">
      <c r="A29" s="25"/>
      <c r="B29" s="25"/>
      <c r="C29" s="25"/>
      <c r="D29" s="25"/>
      <c r="E29" s="25"/>
      <c r="F29" s="25"/>
      <c r="G29" s="25"/>
    </row>
    <row r="30" spans="1:7" ht="12.75">
      <c r="A30" s="25"/>
      <c r="B30" s="25"/>
      <c r="C30" s="25"/>
      <c r="D30" s="25"/>
      <c r="E30" s="25"/>
      <c r="F30" s="25"/>
      <c r="G30" s="25"/>
    </row>
    <row r="31" spans="1:7" ht="12.75">
      <c r="A31" s="25"/>
      <c r="B31" s="25"/>
      <c r="C31" s="25"/>
      <c r="D31" s="25"/>
      <c r="E31" s="25"/>
      <c r="F31" s="25"/>
      <c r="G31" s="25"/>
    </row>
    <row r="32" spans="1:7" ht="12.75">
      <c r="A32" s="25"/>
      <c r="B32" s="25"/>
      <c r="C32" s="25"/>
      <c r="D32" s="25"/>
      <c r="E32" s="25"/>
      <c r="F32" s="25"/>
      <c r="G32" s="25"/>
    </row>
    <row r="33" spans="1:7" ht="12.75">
      <c r="A33" s="25"/>
      <c r="B33" s="25"/>
      <c r="C33" s="25"/>
      <c r="D33" s="25"/>
      <c r="E33" s="25"/>
      <c r="F33" s="25"/>
      <c r="G33" s="25"/>
    </row>
    <row r="34" spans="1:7" ht="12.75">
      <c r="A34" s="25"/>
      <c r="B34" s="25"/>
      <c r="C34" s="25"/>
      <c r="D34" s="25"/>
      <c r="E34" s="25"/>
      <c r="F34" s="25"/>
      <c r="G34" s="25"/>
    </row>
    <row r="35" spans="1:7" ht="12.75">
      <c r="A35" s="25"/>
      <c r="B35" s="25"/>
      <c r="C35" s="25"/>
      <c r="D35" s="25"/>
      <c r="E35" s="25"/>
      <c r="F35" s="25"/>
      <c r="G35" s="25"/>
    </row>
    <row r="36" spans="1:7" ht="12.75">
      <c r="A36" s="25"/>
      <c r="B36" s="25"/>
      <c r="C36" s="25"/>
      <c r="D36" s="25"/>
      <c r="E36" s="25"/>
      <c r="F36" s="25"/>
      <c r="G36" s="25"/>
    </row>
    <row r="37" spans="1:7" ht="12.75">
      <c r="A37" s="25"/>
      <c r="B37" s="25"/>
      <c r="C37" s="25"/>
      <c r="D37" s="25"/>
      <c r="E37" s="25"/>
      <c r="F37" s="25"/>
      <c r="G37" s="25"/>
    </row>
    <row r="38" spans="1:7" ht="12.75">
      <c r="A38" s="25"/>
      <c r="B38" s="25"/>
      <c r="C38" s="25"/>
      <c r="D38" s="25"/>
      <c r="E38" s="25"/>
      <c r="F38" s="25"/>
      <c r="G38" s="25"/>
    </row>
    <row r="39" spans="1:7" ht="12.75">
      <c r="A39" s="25"/>
      <c r="B39" s="25"/>
      <c r="C39" s="25"/>
      <c r="D39" s="25"/>
      <c r="E39" s="25"/>
      <c r="F39" s="25"/>
      <c r="G39" s="25"/>
    </row>
    <row r="40" spans="1:7" ht="12.75">
      <c r="A40" s="25"/>
      <c r="B40" s="25"/>
      <c r="C40" s="25"/>
      <c r="D40" s="25"/>
      <c r="E40" s="25"/>
      <c r="F40" s="25"/>
      <c r="G40" s="25"/>
    </row>
    <row r="41" spans="1:7" ht="12.75">
      <c r="A41" s="25"/>
      <c r="B41" s="25"/>
      <c r="C41" s="25"/>
      <c r="D41" s="25"/>
      <c r="E41" s="25"/>
      <c r="F41" s="25"/>
      <c r="G41" s="25"/>
    </row>
    <row r="42" spans="1:7" ht="12.75">
      <c r="A42" s="25"/>
      <c r="B42" s="25"/>
      <c r="C42" s="25"/>
      <c r="D42" s="25"/>
      <c r="E42" s="25"/>
      <c r="F42" s="25"/>
      <c r="G42" s="25"/>
    </row>
    <row r="43" spans="1:7" ht="12.75">
      <c r="A43" s="25"/>
      <c r="B43" s="25"/>
      <c r="C43" s="25"/>
      <c r="D43" s="25"/>
      <c r="E43" s="25"/>
      <c r="F43" s="25"/>
      <c r="G43" s="25"/>
    </row>
    <row r="44" spans="1:7" ht="12.75">
      <c r="A44" s="25"/>
      <c r="B44" s="25"/>
      <c r="C44" s="25"/>
      <c r="D44" s="25"/>
      <c r="E44" s="25"/>
      <c r="F44" s="25"/>
      <c r="G44" s="25"/>
    </row>
    <row r="45" spans="1:7" ht="12.75">
      <c r="A45" s="25"/>
      <c r="B45" s="25"/>
      <c r="C45" s="25"/>
      <c r="D45" s="25"/>
      <c r="E45" s="25"/>
      <c r="F45" s="25"/>
      <c r="G45" s="25"/>
    </row>
    <row r="46" spans="1:7" ht="12.75">
      <c r="A46" s="25"/>
      <c r="B46" s="25"/>
      <c r="C46" s="25"/>
      <c r="D46" s="25"/>
      <c r="E46" s="25"/>
      <c r="F46" s="25"/>
      <c r="G46" s="25"/>
    </row>
    <row r="47" spans="1:7" ht="12.75">
      <c r="A47" s="25"/>
      <c r="B47" s="25"/>
      <c r="C47" s="25"/>
      <c r="D47" s="25"/>
      <c r="E47" s="25"/>
      <c r="F47" s="25"/>
      <c r="G47" s="25"/>
    </row>
    <row r="48" spans="1:7" ht="12.75">
      <c r="A48" s="25"/>
      <c r="B48" s="25"/>
      <c r="C48" s="25"/>
      <c r="D48" s="25"/>
      <c r="E48" s="25"/>
      <c r="F48" s="25"/>
      <c r="G48" s="25"/>
    </row>
    <row r="49" spans="1:7" ht="12.75">
      <c r="A49" s="25"/>
      <c r="B49" s="25"/>
      <c r="C49" s="25"/>
      <c r="D49" s="25"/>
      <c r="E49" s="25"/>
      <c r="F49" s="25"/>
      <c r="G49" s="25"/>
    </row>
    <row r="50" spans="1:7" ht="12.75">
      <c r="A50" s="25"/>
      <c r="B50" s="25"/>
      <c r="C50" s="25"/>
      <c r="D50" s="25"/>
      <c r="E50" s="25"/>
      <c r="F50" s="25"/>
      <c r="G50" s="25"/>
    </row>
    <row r="51" spans="1:7" ht="12.75">
      <c r="A51" s="25"/>
      <c r="B51" s="25"/>
      <c r="C51" s="25"/>
      <c r="D51" s="25"/>
      <c r="E51" s="25"/>
      <c r="F51" s="25"/>
      <c r="G51" s="25"/>
    </row>
    <row r="52" spans="1:7" ht="12.75">
      <c r="A52" s="25"/>
      <c r="B52" s="25"/>
      <c r="C52" s="25"/>
      <c r="D52" s="25"/>
      <c r="E52" s="25"/>
      <c r="F52" s="25"/>
      <c r="G52" s="25"/>
    </row>
    <row r="53" spans="1:7" ht="12.75">
      <c r="A53" s="25"/>
      <c r="B53" s="25"/>
      <c r="C53" s="25"/>
      <c r="D53" s="25"/>
      <c r="E53" s="25"/>
      <c r="F53" s="25"/>
      <c r="G53" s="25"/>
    </row>
    <row r="54" spans="1:7" ht="12.75">
      <c r="A54" s="25"/>
      <c r="B54" s="25"/>
      <c r="C54" s="25"/>
      <c r="D54" s="25"/>
      <c r="E54" s="25"/>
      <c r="F54" s="25"/>
      <c r="G54" s="25"/>
    </row>
    <row r="55" spans="1:7" ht="12.75">
      <c r="A55" s="25"/>
      <c r="B55" s="25"/>
      <c r="C55" s="25"/>
      <c r="D55" s="25"/>
      <c r="E55" s="25"/>
      <c r="F55" s="25"/>
      <c r="G55" s="25"/>
    </row>
    <row r="56" spans="1:7" ht="12.75">
      <c r="A56" s="25"/>
      <c r="B56" s="25"/>
      <c r="C56" s="25"/>
      <c r="D56" s="25"/>
      <c r="E56" s="25"/>
      <c r="F56" s="25"/>
      <c r="G56" s="25"/>
    </row>
    <row r="57" spans="1:7" ht="12.75">
      <c r="A57" s="25"/>
      <c r="B57" s="25"/>
      <c r="C57" s="25"/>
      <c r="D57" s="25"/>
      <c r="E57" s="25"/>
      <c r="F57" s="25"/>
      <c r="G57" s="25"/>
    </row>
    <row r="58" spans="1:7" ht="12.75">
      <c r="A58" s="25"/>
      <c r="B58" s="25"/>
      <c r="C58" s="25"/>
      <c r="D58" s="25"/>
      <c r="E58" s="25"/>
      <c r="F58" s="25"/>
      <c r="G58" s="25"/>
    </row>
    <row r="59" spans="1:7" ht="12.75">
      <c r="A59" s="25"/>
      <c r="B59" s="25"/>
      <c r="C59" s="25"/>
      <c r="D59" s="25"/>
      <c r="E59" s="25"/>
      <c r="F59" s="25"/>
      <c r="G59" s="25"/>
    </row>
    <row r="60" spans="1:7" ht="12.75">
      <c r="A60" s="25"/>
      <c r="B60" s="25"/>
      <c r="C60" s="25"/>
      <c r="D60" s="25"/>
      <c r="E60" s="25"/>
      <c r="F60" s="25"/>
      <c r="G60" s="25"/>
    </row>
    <row r="61" spans="1:7" ht="12.75">
      <c r="A61" s="25"/>
      <c r="B61" s="25"/>
      <c r="C61" s="25"/>
      <c r="D61" s="25"/>
      <c r="E61" s="25"/>
      <c r="F61" s="25"/>
      <c r="G61" s="25"/>
    </row>
    <row r="62" spans="1:7" ht="12.75">
      <c r="A62" s="25"/>
      <c r="B62" s="25"/>
      <c r="C62" s="25"/>
      <c r="D62" s="25"/>
      <c r="E62" s="25"/>
      <c r="F62" s="25"/>
      <c r="G62" s="25"/>
    </row>
    <row r="63" spans="1:7" ht="12.75">
      <c r="A63" s="25"/>
      <c r="B63" s="25"/>
      <c r="C63" s="25"/>
      <c r="D63" s="25"/>
      <c r="E63" s="25"/>
      <c r="F63" s="25"/>
      <c r="G63" s="25"/>
    </row>
    <row r="64" spans="1:7" ht="12.75">
      <c r="A64" s="25"/>
      <c r="B64" s="25"/>
      <c r="C64" s="25"/>
      <c r="D64" s="25"/>
      <c r="E64" s="25"/>
      <c r="F64" s="25"/>
      <c r="G64" s="25"/>
    </row>
    <row r="65" spans="1:7" ht="12.75">
      <c r="A65" s="25"/>
      <c r="B65" s="25"/>
      <c r="C65" s="25"/>
      <c r="D65" s="25"/>
      <c r="E65" s="25"/>
      <c r="F65" s="25"/>
      <c r="G65" s="25"/>
    </row>
    <row r="66" spans="1:7" ht="12.75">
      <c r="A66" s="25"/>
      <c r="B66" s="25"/>
      <c r="C66" s="25"/>
      <c r="D66" s="25"/>
      <c r="E66" s="25"/>
      <c r="F66" s="25"/>
      <c r="G66" s="25"/>
    </row>
    <row r="67" spans="1:7" ht="12.75">
      <c r="A67" s="25"/>
      <c r="B67" s="25"/>
      <c r="C67" s="25"/>
      <c r="D67" s="25"/>
      <c r="E67" s="25"/>
      <c r="F67" s="25"/>
      <c r="G67" s="25"/>
    </row>
    <row r="68" spans="1:7" ht="12.75">
      <c r="A68" s="25"/>
      <c r="B68" s="25"/>
      <c r="C68" s="25"/>
      <c r="D68" s="25"/>
      <c r="E68" s="25"/>
      <c r="F68" s="25"/>
      <c r="G68" s="25"/>
    </row>
    <row r="69" spans="1:7" ht="12.75">
      <c r="A69" s="25"/>
      <c r="B69" s="25"/>
      <c r="C69" s="25"/>
      <c r="D69" s="25"/>
      <c r="E69" s="25"/>
      <c r="F69" s="25"/>
      <c r="G69" s="25"/>
    </row>
    <row r="70" spans="1:7" ht="12.75">
      <c r="A70" s="25"/>
      <c r="B70" s="25"/>
      <c r="C70" s="25"/>
      <c r="D70" s="25"/>
      <c r="E70" s="25"/>
      <c r="F70" s="25"/>
      <c r="G70" s="25"/>
    </row>
    <row r="71" spans="1:7" ht="12.75">
      <c r="A71" s="25"/>
      <c r="B71" s="25"/>
      <c r="C71" s="25"/>
      <c r="D71" s="25"/>
      <c r="E71" s="25"/>
      <c r="F71" s="25"/>
      <c r="G71" s="25"/>
    </row>
    <row r="72" spans="1:7" ht="12.75">
      <c r="A72" s="25"/>
      <c r="B72" s="25"/>
      <c r="C72" s="25"/>
      <c r="D72" s="25"/>
      <c r="E72" s="25"/>
      <c r="F72" s="25"/>
      <c r="G72" s="25"/>
    </row>
    <row r="73" spans="1:7" ht="12.75">
      <c r="A73" s="25"/>
      <c r="B73" s="25"/>
      <c r="C73" s="25"/>
      <c r="D73" s="25"/>
      <c r="E73" s="25"/>
      <c r="F73" s="25"/>
      <c r="G73" s="25"/>
    </row>
    <row r="74" spans="1:7" ht="12.75">
      <c r="A74" s="25"/>
      <c r="B74" s="25"/>
      <c r="C74" s="25"/>
      <c r="D74" s="25"/>
      <c r="E74" s="25"/>
      <c r="F74" s="25"/>
      <c r="G74" s="25"/>
    </row>
    <row r="75" spans="1:7" ht="12.75">
      <c r="A75" s="25"/>
      <c r="B75" s="25"/>
      <c r="C75" s="25"/>
      <c r="D75" s="25"/>
      <c r="E75" s="25"/>
      <c r="F75" s="25"/>
      <c r="G75" s="25"/>
    </row>
    <row r="76" spans="1:7" ht="12.75">
      <c r="A76" s="25"/>
      <c r="B76" s="25"/>
      <c r="C76" s="25"/>
      <c r="D76" s="25"/>
      <c r="E76" s="25"/>
      <c r="F76" s="25"/>
      <c r="G76" s="25"/>
    </row>
    <row r="77" spans="1:7" ht="12.75">
      <c r="A77" s="25"/>
      <c r="B77" s="25"/>
      <c r="C77" s="25"/>
      <c r="D77" s="25"/>
      <c r="E77" s="25"/>
      <c r="F77" s="25"/>
      <c r="G77" s="25"/>
    </row>
    <row r="78" spans="1:7" ht="12.75">
      <c r="A78" s="25"/>
      <c r="B78" s="25"/>
      <c r="C78" s="25"/>
      <c r="D78" s="25"/>
      <c r="E78" s="25"/>
      <c r="F78" s="25"/>
      <c r="G78" s="25"/>
    </row>
    <row r="79" spans="1:7" ht="12.75">
      <c r="A79" s="25"/>
      <c r="B79" s="25"/>
      <c r="C79" s="25"/>
      <c r="D79" s="25"/>
      <c r="E79" s="25"/>
      <c r="F79" s="25"/>
      <c r="G79" s="25"/>
    </row>
    <row r="80" spans="1:7" ht="12.75">
      <c r="A80" s="25"/>
      <c r="B80" s="25"/>
      <c r="C80" s="25"/>
      <c r="D80" s="25"/>
      <c r="E80" s="25"/>
      <c r="F80" s="25"/>
      <c r="G80" s="25"/>
    </row>
    <row r="81" spans="1:7" ht="12.75">
      <c r="A81" s="25"/>
      <c r="B81" s="25"/>
      <c r="C81" s="25"/>
      <c r="D81" s="25"/>
      <c r="E81" s="25"/>
      <c r="F81" s="25"/>
      <c r="G81" s="25"/>
    </row>
    <row r="82" spans="1:7" ht="12.75">
      <c r="A82" s="25"/>
      <c r="B82" s="25"/>
      <c r="C82" s="25"/>
      <c r="D82" s="25"/>
      <c r="E82" s="25"/>
      <c r="F82" s="25"/>
      <c r="G82" s="25"/>
    </row>
    <row r="83" spans="1:7" ht="12.75">
      <c r="A83" s="25"/>
      <c r="B83" s="25"/>
      <c r="C83" s="25"/>
      <c r="D83" s="25"/>
      <c r="E83" s="25"/>
      <c r="F83" s="25"/>
      <c r="G83" s="25"/>
    </row>
    <row r="84" spans="1:7" ht="12.75">
      <c r="A84" s="25"/>
      <c r="B84" s="25"/>
      <c r="C84" s="25"/>
      <c r="D84" s="25"/>
      <c r="E84" s="25"/>
      <c r="F84" s="25"/>
      <c r="G84" s="25"/>
    </row>
    <row r="85" spans="1:7" ht="12.75">
      <c r="A85" s="25"/>
      <c r="B85" s="25"/>
      <c r="C85" s="25"/>
      <c r="D85" s="25"/>
      <c r="E85" s="25"/>
      <c r="F85" s="25"/>
      <c r="G85" s="25"/>
    </row>
    <row r="86" spans="1:7" ht="12.75">
      <c r="A86" s="25"/>
      <c r="B86" s="25"/>
      <c r="C86" s="25"/>
      <c r="D86" s="25"/>
      <c r="E86" s="25"/>
      <c r="F86" s="25"/>
      <c r="G86" s="25"/>
    </row>
    <row r="87" spans="1:7" ht="12.75">
      <c r="A87" s="25"/>
      <c r="B87" s="25"/>
      <c r="C87" s="25"/>
      <c r="D87" s="25"/>
      <c r="E87" s="25"/>
      <c r="F87" s="25"/>
      <c r="G87" s="25"/>
    </row>
    <row r="88" spans="1:7" ht="12.75">
      <c r="A88" s="25"/>
      <c r="B88" s="25"/>
      <c r="C88" s="25"/>
      <c r="D88" s="25"/>
      <c r="E88" s="25"/>
      <c r="F88" s="25"/>
      <c r="G88" s="25"/>
    </row>
    <row r="89" spans="1:7" ht="12.75">
      <c r="A89" s="25"/>
      <c r="B89" s="25"/>
      <c r="C89" s="25"/>
      <c r="D89" s="25"/>
      <c r="E89" s="25"/>
      <c r="F89" s="25"/>
      <c r="G89" s="25"/>
    </row>
    <row r="90" spans="1:7" ht="12.75">
      <c r="A90" s="25"/>
      <c r="B90" s="25"/>
      <c r="C90" s="25"/>
      <c r="D90" s="25"/>
      <c r="E90" s="25"/>
      <c r="F90" s="25"/>
      <c r="G90" s="25"/>
    </row>
    <row r="91" spans="1:7" ht="12.75">
      <c r="A91" s="25"/>
      <c r="B91" s="25"/>
      <c r="C91" s="25"/>
      <c r="D91" s="25"/>
      <c r="E91" s="25"/>
      <c r="F91" s="25"/>
      <c r="G91" s="25"/>
    </row>
    <row r="92" spans="1:7" ht="12.75">
      <c r="A92" s="25"/>
      <c r="B92" s="25"/>
      <c r="C92" s="25"/>
      <c r="D92" s="25"/>
      <c r="E92" s="25"/>
      <c r="F92" s="25"/>
      <c r="G92" s="25"/>
    </row>
    <row r="93" spans="1:7" ht="12.75">
      <c r="A93" s="25"/>
      <c r="B93" s="25"/>
      <c r="C93" s="25"/>
      <c r="D93" s="25"/>
      <c r="E93" s="25"/>
      <c r="F93" s="25"/>
      <c r="G93" s="25"/>
    </row>
    <row r="94" spans="1:7" ht="12.75">
      <c r="A94" s="25"/>
      <c r="B94" s="25"/>
      <c r="C94" s="25"/>
      <c r="D94" s="25"/>
      <c r="E94" s="25"/>
      <c r="F94" s="25"/>
      <c r="G94" s="25"/>
    </row>
    <row r="95" spans="1:7" ht="12.75">
      <c r="A95" s="25"/>
      <c r="B95" s="25"/>
      <c r="C95" s="25"/>
      <c r="D95" s="25"/>
      <c r="E95" s="25"/>
      <c r="F95" s="25"/>
      <c r="G95" s="25"/>
    </row>
    <row r="96" spans="1:7" ht="12.75">
      <c r="A96" s="25"/>
      <c r="B96" s="25"/>
      <c r="C96" s="25"/>
      <c r="D96" s="25"/>
      <c r="E96" s="25"/>
      <c r="F96" s="25"/>
      <c r="G96" s="25"/>
    </row>
    <row r="97" spans="1:7" ht="12.75">
      <c r="A97" s="25"/>
      <c r="B97" s="25"/>
      <c r="C97" s="25"/>
      <c r="D97" s="25"/>
      <c r="E97" s="25"/>
      <c r="F97" s="25"/>
      <c r="G97" s="25"/>
    </row>
    <row r="98" spans="1:7" ht="12.75">
      <c r="A98" s="25"/>
      <c r="B98" s="25"/>
      <c r="C98" s="25"/>
      <c r="D98" s="25"/>
      <c r="E98" s="25"/>
      <c r="F98" s="25"/>
      <c r="G98" s="25"/>
    </row>
    <row r="99" spans="1:7" ht="12.75">
      <c r="A99" s="25"/>
      <c r="B99" s="25"/>
      <c r="C99" s="25"/>
      <c r="D99" s="25"/>
      <c r="E99" s="25"/>
      <c r="F99" s="25"/>
      <c r="G99" s="25"/>
    </row>
    <row r="100" spans="1:7" ht="12.75">
      <c r="A100" s="25"/>
      <c r="B100" s="25"/>
      <c r="C100" s="25"/>
      <c r="D100" s="25"/>
      <c r="E100" s="25"/>
      <c r="F100" s="25"/>
      <c r="G100" s="25"/>
    </row>
  </sheetData>
  <sheetProtection sheet="1" objects="1" scenarios="1" formatCells="0" formatColumns="0" formatRows="0" insertColumns="0" insertRows="0" insertHyperlinks="0" deleteColumns="0" deleteRows="0"/>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Studio 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Simona Fontanesi</dc:creator>
  <cp:keywords/>
  <dc:description/>
  <cp:lastModifiedBy>foppolo</cp:lastModifiedBy>
  <cp:lastPrinted>2014-03-22T10:42:28Z</cp:lastPrinted>
  <dcterms:created xsi:type="dcterms:W3CDTF">2014-01-23T10:56:27Z</dcterms:created>
  <dcterms:modified xsi:type="dcterms:W3CDTF">2014-03-22T10:42:42Z</dcterms:modified>
  <cp:category/>
  <cp:version/>
  <cp:contentType/>
  <cp:contentStatus/>
</cp:coreProperties>
</file>